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FIN PLAN PRIJEDLOG 2025-26-27\"/>
    </mc:Choice>
  </mc:AlternateContent>
  <xr:revisionPtr revIDLastSave="0" documentId="13_ncr:1_{CA142C6D-571F-42AC-919B-EDC03C87E77C}" xr6:coauthVersionLast="36" xr6:coauthVersionMax="36" xr10:uidLastSave="{00000000-0000-0000-0000-000000000000}"/>
  <bookViews>
    <workbookView xWindow="0" yWindow="0" windowWidth="28800" windowHeight="12225" firstSheet="4" activeTab="10" xr2:uid="{00000000-000D-0000-FFFF-FFFF00000000}"/>
  </bookViews>
  <sheets>
    <sheet name="SAŽETAK" sheetId="10" r:id="rId1"/>
    <sheet name="Sheet5" sheetId="15" r:id="rId2"/>
    <sheet name="Sheet6" sheetId="16" r:id="rId3"/>
    <sheet name="Sheet7" sheetId="17" r:id="rId4"/>
    <sheet name=" Račun prihoda i rashoda" sheetId="3" r:id="rId5"/>
    <sheet name="Sheet1" sheetId="11" r:id="rId6"/>
    <sheet name="Prihodi i rashodi po izvorima" sheetId="8" r:id="rId7"/>
    <sheet name="Rashodi prema funkcijskoj kl" sheetId="5" r:id="rId8"/>
    <sheet name="Račun financiranja" sheetId="6" r:id="rId9"/>
    <sheet name="Sheet9" sheetId="19" r:id="rId10"/>
    <sheet name="Sheet10" sheetId="20" r:id="rId11"/>
    <sheet name="Sheet11" sheetId="21" r:id="rId12"/>
    <sheet name="Račun financiranja po izvorima" sheetId="9" r:id="rId13"/>
    <sheet name="POSEBNI DIO" sheetId="7" r:id="rId14"/>
    <sheet name="Sheet8" sheetId="18" r:id="rId15"/>
    <sheet name="List2" sheetId="2" r:id="rId16"/>
    <sheet name="Sheet2" sheetId="12" r:id="rId17"/>
    <sheet name="Sheet3" sheetId="13" r:id="rId18"/>
    <sheet name="Sheet4" sheetId="14" r:id="rId1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0" l="1"/>
  <c r="G34" i="10" l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J14" i="10" l="1"/>
  <c r="J22" i="10" s="1"/>
  <c r="J28" i="10" s="1"/>
  <c r="J29" i="10" s="1"/>
  <c r="I14" i="10"/>
  <c r="I22" i="10" s="1"/>
  <c r="I28" i="10" s="1"/>
  <c r="I29" i="10" s="1"/>
  <c r="H14" i="10"/>
  <c r="H22" i="10" s="1"/>
  <c r="H28" i="10" s="1"/>
  <c r="H29" i="10" s="1"/>
  <c r="G14" i="10"/>
  <c r="G22" i="10" s="1"/>
  <c r="G28" i="10" s="1"/>
  <c r="G29" i="10" s="1"/>
  <c r="F14" i="10"/>
</calcChain>
</file>

<file path=xl/sharedStrings.xml><?xml version="1.0" encoding="utf-8"?>
<sst xmlns="http://schemas.openxmlformats.org/spreadsheetml/2006/main" count="215" uniqueCount="113">
  <si>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</si>
  <si>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</si>
  <si>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</si>
  <si>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</si>
  <si>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</si>
  <si>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</si>
  <si>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</si>
  <si>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</si>
  <si>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</si>
  <si>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</si>
  <si>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</si>
  <si>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</si>
  <si>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</si>
  <si>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</si>
  <si>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</si>
  <si>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</si>
  <si>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</si>
  <si>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</si>
  <si>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</si>
  <si>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</si>
  <si>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</si>
  <si>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</si>
  <si>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</si>
  <si>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</si>
  <si>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PROGRAM xxxx</t>
  </si>
  <si>
    <t>NAZIV PROGRAMA</t>
  </si>
  <si>
    <t>Aktivnost Axxxxxx</t>
  </si>
  <si>
    <t>NAZIV AKTIVNOSTI</t>
  </si>
  <si>
    <t>Izvor financiranja xx</t>
  </si>
  <si>
    <t>Naziv izvora financiranja</t>
  </si>
  <si>
    <t>Kapitalni projekt Kxxxxxx</t>
  </si>
  <si>
    <t>NAZIV KAPITALNOG PROJEKTA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</si>
  <si>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</si>
  <si>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</si>
  <si>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</si>
  <si>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</si>
  <si>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</si>
  <si>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</si>
  <si>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</si>
  <si>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</si>
  <si>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</si>
  <si>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</si>
  <si>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</si>
  <si>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</si>
  <si>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</si>
  <si>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</si>
  <si>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</si>
  <si>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</si>
  <si>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</si>
  <si>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</si>
  <si>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</si>
  <si>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</si>
  <si>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</si>
  <si>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</si>
  <si>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</si>
  <si>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</si>
  <si>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</si>
  <si>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</si>
  <si>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</si>
  <si>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</si>
  <si>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</si>
  <si>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</si>
  <si>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</si>
  <si>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</si>
  <si>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</si>
  <si>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</si>
  <si>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</si>
  <si>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</si>
  <si>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</si>
  <si>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</si>
  <si>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</si>
  <si>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</si>
  <si>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</si>
  <si>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</si>
  <si>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</si>
  <si>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</si>
  <si>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</si>
  <si>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</si>
  <si>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</si>
  <si>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</si>
  <si>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</si>
  <si>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</si>
  <si>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Financijski rashodi</t>
  </si>
  <si>
    <t>Naknade građanima i kućan.</t>
  </si>
  <si>
    <t>Ostali rashodi</t>
  </si>
  <si>
    <t>Rashodi zanabavu proiz.dugotrajne imovine</t>
  </si>
  <si>
    <t>Rashodi za dodatna ulaganja na nefinanc.imovini</t>
  </si>
  <si>
    <t>Prihodi po posebnim propisima</t>
  </si>
  <si>
    <t>Prihodi od pruženih usluga</t>
  </si>
  <si>
    <t>Prihodi od imovine</t>
  </si>
  <si>
    <t>32 Vlastiti prihodi-proračunski
korisnici</t>
  </si>
  <si>
    <t xml:space="preserve">  44 Decentralizirana sredstva</t>
  </si>
  <si>
    <t>56 Fondovi EU</t>
  </si>
  <si>
    <t>58 Ostale pomoći -PK</t>
  </si>
  <si>
    <t>6 Donacije</t>
  </si>
  <si>
    <t>62 Donacije</t>
  </si>
  <si>
    <t>59 Pomoći/Fondovi EU</t>
  </si>
  <si>
    <t>09 Obrazovanje</t>
  </si>
  <si>
    <t>091 Predškolsko i osnovno obrazovanje</t>
  </si>
  <si>
    <t>0912 Osnovno obrazovanje</t>
  </si>
  <si>
    <t>096 Dodatne usluge u obrazovanju</t>
  </si>
  <si>
    <t>0960 Dodatne usluge u obrazovanju</t>
  </si>
  <si>
    <t>098 Usluge u obrazovanju koje nisu drugdje svrstane</t>
  </si>
  <si>
    <t>0980 Usluge u obrazovanju koje nisu drugdje svrstane</t>
  </si>
  <si>
    <t>Izvršenje 2023.*</t>
  </si>
  <si>
    <t>Plan 2024.</t>
  </si>
  <si>
    <t>Proračun za 2025.</t>
  </si>
  <si>
    <t>Projekcija proračuna
za 2027.</t>
  </si>
  <si>
    <t>Izvršenje 2023.</t>
  </si>
  <si>
    <t>Plan za 2025.</t>
  </si>
  <si>
    <t>Projekcija 
za 2027.</t>
  </si>
  <si>
    <t>preneseni višak Erasmus I VLASTITI</t>
  </si>
  <si>
    <t>FINANCIJSKI PLAN PRORAČUNSKOG KORISNIKA JEDINICE LOKALNE I PODRUČNE (REGIONALNE) SAMOUPRAVE 
ZA 2025. I PROJEKCIJA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</si>
</sst>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3" fontId="6" fillId="0" borderId="3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3" fontId="6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3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49" fontId="8" fillId="2" borderId="3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workbookViewId="0">
      <selection activeCell="J10" sqref="J10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87" t="s">
        <v>41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x14ac:dyDescent="0.25">
      <c r="A3" s="87" t="s">
        <v>18</v>
      </c>
      <c r="B3" s="87"/>
      <c r="C3" s="87"/>
      <c r="D3" s="87"/>
      <c r="E3" s="87"/>
      <c r="F3" s="87"/>
      <c r="G3" s="87"/>
      <c r="H3" s="87"/>
      <c r="I3" s="88"/>
      <c r="J3" s="88"/>
    </row>
    <row r="4" spans="1:10" ht="18" x14ac:dyDescent="0.25">
      <c r="A4" s="24"/>
      <c r="B4" s="24"/>
      <c r="C4" s="24"/>
      <c r="D4" s="24"/>
      <c r="E4" s="24"/>
      <c r="F4" s="24"/>
      <c r="G4" s="24"/>
      <c r="H4" s="24"/>
      <c r="I4" s="5"/>
      <c r="J4" s="5"/>
    </row>
    <row r="5" spans="1:10" ht="15.75" x14ac:dyDescent="0.25">
      <c r="A5" s="87" t="s">
        <v>32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7" t="s">
        <v>46</v>
      </c>
    </row>
    <row r="7" spans="1:10" ht="25.5" x14ac:dyDescent="0.25">
      <c r="A7" s="30"/>
      <c r="B7" s="31"/>
      <c r="C7" s="31"/>
      <c r="D7" s="32"/>
      <c r="E7" s="33"/>
      <c r="F7" s="3" t="s">
        <v>104</v>
      </c>
      <c r="G7" s="3" t="s">
        <v>105</v>
      </c>
      <c r="H7" s="3" t="s">
        <v>106</v>
      </c>
      <c r="I7" s="3" t="s">
        <v>54</v>
      </c>
      <c r="J7" s="3" t="s">
        <v>107</v>
      </c>
    </row>
    <row r="8" spans="1:10" x14ac:dyDescent="0.25">
      <c r="A8" s="90" t="s">
        <v>0</v>
      </c>
      <c r="B8" s="91"/>
      <c r="C8" s="91"/>
      <c r="D8" s="91"/>
      <c r="E8" s="92"/>
      <c r="F8" s="34">
        <f>F9+F10</f>
        <v>1863092.64</v>
      </c>
      <c r="G8" s="34">
        <f t="shared" ref="G8:J8" si="0">G9+G10</f>
        <v>2278105</v>
      </c>
      <c r="H8" s="34">
        <f t="shared" si="0"/>
        <v>2448245</v>
      </c>
      <c r="I8" s="34">
        <f t="shared" si="0"/>
        <v>2446495</v>
      </c>
      <c r="J8" s="34">
        <f t="shared" si="0"/>
        <v>2446495</v>
      </c>
    </row>
    <row r="9" spans="1:10" x14ac:dyDescent="0.25">
      <c r="A9" s="93" t="s">
        <v>48</v>
      </c>
      <c r="B9" s="94"/>
      <c r="C9" s="94"/>
      <c r="D9" s="94"/>
      <c r="E9" s="86"/>
      <c r="F9" s="35">
        <v>1863092.64</v>
      </c>
      <c r="G9" s="35">
        <v>2278105</v>
      </c>
      <c r="H9" s="35">
        <v>2448245</v>
      </c>
      <c r="I9" s="35">
        <v>2446495</v>
      </c>
      <c r="J9" s="35">
        <v>2446495</v>
      </c>
    </row>
    <row r="10" spans="1:10" x14ac:dyDescent="0.25">
      <c r="A10" s="95" t="s">
        <v>49</v>
      </c>
      <c r="B10" s="86"/>
      <c r="C10" s="86"/>
      <c r="D10" s="86"/>
      <c r="E10" s="86"/>
      <c r="F10" s="35"/>
      <c r="G10" s="35"/>
      <c r="H10" s="35"/>
      <c r="I10" s="35"/>
      <c r="J10" s="35"/>
    </row>
    <row r="11" spans="1:10" x14ac:dyDescent="0.25">
      <c r="A11" s="38" t="s">
        <v>1</v>
      </c>
      <c r="B11" s="47"/>
      <c r="C11" s="47"/>
      <c r="D11" s="47"/>
      <c r="E11" s="47"/>
      <c r="F11" s="34">
        <f>F12+F13</f>
        <v>1871280.17</v>
      </c>
      <c r="G11" s="34">
        <f t="shared" ref="G11:J11" si="1">G12+G13</f>
        <v>2278105</v>
      </c>
      <c r="H11" s="34">
        <f t="shared" si="1"/>
        <v>2448245</v>
      </c>
      <c r="I11" s="34">
        <f t="shared" si="1"/>
        <v>2446495</v>
      </c>
      <c r="J11" s="34">
        <f t="shared" si="1"/>
        <v>2446495</v>
      </c>
    </row>
    <row r="12" spans="1:10" x14ac:dyDescent="0.25">
      <c r="A12" s="96" t="s">
        <v>50</v>
      </c>
      <c r="B12" s="94"/>
      <c r="C12" s="94"/>
      <c r="D12" s="94"/>
      <c r="E12" s="94"/>
      <c r="F12" s="35">
        <v>1828457.53</v>
      </c>
      <c r="G12" s="35">
        <v>2250905</v>
      </c>
      <c r="H12" s="35">
        <v>2401215</v>
      </c>
      <c r="I12" s="35">
        <v>2399465</v>
      </c>
      <c r="J12" s="35">
        <v>2399465</v>
      </c>
    </row>
    <row r="13" spans="1:10" x14ac:dyDescent="0.25">
      <c r="A13" s="85" t="s">
        <v>51</v>
      </c>
      <c r="B13" s="86"/>
      <c r="C13" s="86"/>
      <c r="D13" s="86"/>
      <c r="E13" s="86"/>
      <c r="F13" s="49">
        <v>42822.64</v>
      </c>
      <c r="G13" s="49">
        <v>27200</v>
      </c>
      <c r="H13" s="49">
        <v>47030</v>
      </c>
      <c r="I13" s="49">
        <v>47030</v>
      </c>
      <c r="J13" s="49">
        <v>47030</v>
      </c>
    </row>
    <row r="14" spans="1:10" x14ac:dyDescent="0.25">
      <c r="A14" s="97" t="s">
        <v>74</v>
      </c>
      <c r="B14" s="91"/>
      <c r="C14" s="91"/>
      <c r="D14" s="91"/>
      <c r="E14" s="91"/>
      <c r="F14" s="34">
        <f>F8-F11</f>
        <v>-8187.5300000000279</v>
      </c>
      <c r="G14" s="34">
        <f t="shared" ref="G14:J14" si="2">G8-G11</f>
        <v>0</v>
      </c>
      <c r="H14" s="34">
        <f t="shared" si="2"/>
        <v>0</v>
      </c>
      <c r="I14" s="34">
        <f t="shared" si="2"/>
        <v>0</v>
      </c>
      <c r="J14" s="34">
        <f t="shared" si="2"/>
        <v>0</v>
      </c>
    </row>
    <row r="15" spans="1:10" ht="18" x14ac:dyDescent="0.25">
      <c r="A15" s="2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87" t="s">
        <v>33</v>
      </c>
      <c r="B16" s="89"/>
      <c r="C16" s="89"/>
      <c r="D16" s="89"/>
      <c r="E16" s="89"/>
      <c r="F16" s="89"/>
      <c r="G16" s="89"/>
      <c r="H16" s="89"/>
      <c r="I16" s="89"/>
      <c r="J16" s="89"/>
    </row>
    <row r="17" spans="1:10" ht="18" x14ac:dyDescent="0.25">
      <c r="A17" s="2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30"/>
      <c r="B18" s="31"/>
      <c r="C18" s="31"/>
      <c r="D18" s="32"/>
      <c r="E18" s="33"/>
      <c r="F18" s="3" t="s">
        <v>104</v>
      </c>
      <c r="G18" s="3" t="s">
        <v>105</v>
      </c>
      <c r="H18" s="3" t="s">
        <v>106</v>
      </c>
      <c r="I18" s="3" t="s">
        <v>54</v>
      </c>
      <c r="J18" s="3" t="s">
        <v>107</v>
      </c>
    </row>
    <row r="19" spans="1:10" x14ac:dyDescent="0.25">
      <c r="A19" s="85" t="s">
        <v>52</v>
      </c>
      <c r="B19" s="86"/>
      <c r="C19" s="86"/>
      <c r="D19" s="86"/>
      <c r="E19" s="86"/>
      <c r="F19" s="49"/>
      <c r="G19" s="49"/>
      <c r="H19" s="49"/>
      <c r="I19" s="49"/>
      <c r="J19" s="48"/>
    </row>
    <row r="20" spans="1:10" x14ac:dyDescent="0.25">
      <c r="A20" s="85" t="s">
        <v>53</v>
      </c>
      <c r="B20" s="86"/>
      <c r="C20" s="86"/>
      <c r="D20" s="86"/>
      <c r="E20" s="86"/>
      <c r="F20" s="49"/>
      <c r="G20" s="49"/>
      <c r="H20" s="49"/>
      <c r="I20" s="49"/>
      <c r="J20" s="48"/>
    </row>
    <row r="21" spans="1:10" x14ac:dyDescent="0.25">
      <c r="A21" s="97" t="s">
        <v>2</v>
      </c>
      <c r="B21" s="91"/>
      <c r="C21" s="91"/>
      <c r="D21" s="91"/>
      <c r="E21" s="91"/>
      <c r="F21" s="34">
        <f>F19-F20</f>
        <v>0</v>
      </c>
      <c r="G21" s="34">
        <f t="shared" ref="G21:J21" si="3">G19-G20</f>
        <v>0</v>
      </c>
      <c r="H21" s="34">
        <f t="shared" si="3"/>
        <v>0</v>
      </c>
      <c r="I21" s="34">
        <f t="shared" si="3"/>
        <v>0</v>
      </c>
      <c r="J21" s="34">
        <f t="shared" si="3"/>
        <v>0</v>
      </c>
    </row>
    <row r="22" spans="1:10" x14ac:dyDescent="0.25">
      <c r="A22" s="97" t="s">
        <v>75</v>
      </c>
      <c r="B22" s="91"/>
      <c r="C22" s="91"/>
      <c r="D22" s="91"/>
      <c r="E22" s="91"/>
      <c r="F22" s="34">
        <v>-8187.53</v>
      </c>
      <c r="G22" s="34">
        <f t="shared" ref="G22:J22" si="4">G14+G21</f>
        <v>0</v>
      </c>
      <c r="H22" s="34">
        <f t="shared" si="4"/>
        <v>0</v>
      </c>
      <c r="I22" s="34">
        <f t="shared" si="4"/>
        <v>0</v>
      </c>
      <c r="J22" s="34">
        <f t="shared" si="4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87" t="s">
        <v>76</v>
      </c>
      <c r="B24" s="89"/>
      <c r="C24" s="89"/>
      <c r="D24" s="89"/>
      <c r="E24" s="89"/>
      <c r="F24" s="89"/>
      <c r="G24" s="89"/>
      <c r="H24" s="89"/>
      <c r="I24" s="89"/>
      <c r="J24" s="89"/>
    </row>
    <row r="25" spans="1:10" ht="15.75" x14ac:dyDescent="0.25">
      <c r="A25" s="45"/>
      <c r="B25" s="46"/>
      <c r="C25" s="46"/>
      <c r="D25" s="46"/>
      <c r="E25" s="46"/>
      <c r="F25" s="46"/>
      <c r="G25" s="46"/>
      <c r="H25" s="46"/>
      <c r="I25" s="46"/>
      <c r="J25" s="46"/>
    </row>
    <row r="26" spans="1:10" ht="25.5" x14ac:dyDescent="0.25">
      <c r="A26" s="30"/>
      <c r="B26" s="31"/>
      <c r="C26" s="31"/>
      <c r="D26" s="32"/>
      <c r="E26" s="33"/>
      <c r="F26" s="3" t="s">
        <v>104</v>
      </c>
      <c r="G26" s="3" t="s">
        <v>105</v>
      </c>
      <c r="H26" s="3" t="s">
        <v>106</v>
      </c>
      <c r="I26" s="3" t="s">
        <v>54</v>
      </c>
      <c r="J26" s="3" t="s">
        <v>107</v>
      </c>
    </row>
    <row r="27" spans="1:10" ht="15" customHeight="1" x14ac:dyDescent="0.25">
      <c r="A27" s="100" t="s">
        <v>77</v>
      </c>
      <c r="B27" s="101"/>
      <c r="C27" s="101"/>
      <c r="D27" s="101"/>
      <c r="E27" s="102"/>
      <c r="F27" s="50">
        <v>11666</v>
      </c>
      <c r="G27" s="50">
        <v>0</v>
      </c>
      <c r="H27" s="50">
        <v>0</v>
      </c>
      <c r="I27" s="50">
        <v>0</v>
      </c>
      <c r="J27" s="51">
        <v>0</v>
      </c>
    </row>
    <row r="28" spans="1:10" ht="15" customHeight="1" x14ac:dyDescent="0.25">
      <c r="A28" s="97" t="s">
        <v>78</v>
      </c>
      <c r="B28" s="91"/>
      <c r="C28" s="91"/>
      <c r="D28" s="91"/>
      <c r="E28" s="91"/>
      <c r="F28" s="52">
        <v>-8187.53</v>
      </c>
      <c r="G28" s="52">
        <f t="shared" ref="G28:J28" si="5">G22+G27</f>
        <v>0</v>
      </c>
      <c r="H28" s="52">
        <f t="shared" si="5"/>
        <v>0</v>
      </c>
      <c r="I28" s="52">
        <f t="shared" si="5"/>
        <v>0</v>
      </c>
      <c r="J28" s="53">
        <f t="shared" si="5"/>
        <v>0</v>
      </c>
    </row>
    <row r="29" spans="1:10" ht="45" customHeight="1" x14ac:dyDescent="0.25">
      <c r="A29" s="90" t="s">
        <v>79</v>
      </c>
      <c r="B29" s="103"/>
      <c r="C29" s="103"/>
      <c r="D29" s="103"/>
      <c r="E29" s="104"/>
      <c r="F29" s="52">
        <v>3478.49</v>
      </c>
      <c r="G29" s="52">
        <f t="shared" ref="G29:J29" si="6">G14+G21+G27-G28</f>
        <v>0</v>
      </c>
      <c r="H29" s="52">
        <f t="shared" si="6"/>
        <v>0</v>
      </c>
      <c r="I29" s="52">
        <f t="shared" si="6"/>
        <v>0</v>
      </c>
      <c r="J29" s="53">
        <f t="shared" si="6"/>
        <v>0</v>
      </c>
    </row>
    <row r="30" spans="1:10" ht="15.75" x14ac:dyDescent="0.25">
      <c r="A30" s="54"/>
      <c r="B30" s="55"/>
      <c r="C30" s="55"/>
      <c r="D30" s="55"/>
      <c r="E30" s="55"/>
      <c r="F30" s="55"/>
      <c r="G30" s="55"/>
      <c r="H30" s="55"/>
      <c r="I30" s="55"/>
      <c r="J30" s="55"/>
    </row>
    <row r="31" spans="1:10" ht="15.75" x14ac:dyDescent="0.25">
      <c r="A31" s="105" t="s">
        <v>73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ht="18" x14ac:dyDescent="0.25">
      <c r="A32" s="56"/>
      <c r="B32" s="57"/>
      <c r="C32" s="57"/>
      <c r="D32" s="57"/>
      <c r="E32" s="57"/>
      <c r="F32" s="57"/>
      <c r="G32" s="57"/>
      <c r="H32" s="58"/>
      <c r="I32" s="58"/>
      <c r="J32" s="58"/>
    </row>
    <row r="33" spans="1:10" ht="25.5" x14ac:dyDescent="0.25">
      <c r="A33" s="59"/>
      <c r="B33" s="60"/>
      <c r="C33" s="60"/>
      <c r="D33" s="61"/>
      <c r="E33" s="62"/>
      <c r="F33" s="63" t="s">
        <v>104</v>
      </c>
      <c r="G33" s="63" t="s">
        <v>105</v>
      </c>
      <c r="H33" s="63" t="s">
        <v>106</v>
      </c>
      <c r="I33" s="63" t="s">
        <v>54</v>
      </c>
      <c r="J33" s="63" t="s">
        <v>107</v>
      </c>
    </row>
    <row r="34" spans="1:10" x14ac:dyDescent="0.25">
      <c r="A34" s="100" t="s">
        <v>77</v>
      </c>
      <c r="B34" s="101"/>
      <c r="C34" s="101"/>
      <c r="D34" s="101"/>
      <c r="E34" s="102"/>
      <c r="F34" s="50"/>
      <c r="G34" s="50">
        <f>F37</f>
        <v>0</v>
      </c>
      <c r="H34" s="50">
        <f>G37</f>
        <v>0</v>
      </c>
      <c r="I34" s="50">
        <f>H37</f>
        <v>0</v>
      </c>
      <c r="J34" s="51">
        <f>I37</f>
        <v>0</v>
      </c>
    </row>
    <row r="35" spans="1:10" ht="28.5" customHeight="1" x14ac:dyDescent="0.25">
      <c r="A35" s="100" t="s">
        <v>80</v>
      </c>
      <c r="B35" s="101"/>
      <c r="C35" s="101"/>
      <c r="D35" s="101"/>
      <c r="E35" s="102"/>
      <c r="F35" s="50">
        <v>0</v>
      </c>
      <c r="G35" s="50">
        <v>0</v>
      </c>
      <c r="H35" s="50">
        <v>0</v>
      </c>
      <c r="I35" s="50">
        <v>0</v>
      </c>
      <c r="J35" s="51">
        <v>0</v>
      </c>
    </row>
    <row r="36" spans="1:10" x14ac:dyDescent="0.25">
      <c r="A36" s="100" t="s">
        <v>81</v>
      </c>
      <c r="B36" s="106"/>
      <c r="C36" s="106"/>
      <c r="D36" s="106"/>
      <c r="E36" s="107"/>
      <c r="F36" s="50">
        <v>0</v>
      </c>
      <c r="G36" s="50">
        <v>0</v>
      </c>
      <c r="H36" s="50">
        <v>0</v>
      </c>
      <c r="I36" s="50">
        <v>0</v>
      </c>
      <c r="J36" s="51">
        <v>0</v>
      </c>
    </row>
    <row r="37" spans="1:10" ht="15" customHeight="1" x14ac:dyDescent="0.25">
      <c r="A37" s="97" t="s">
        <v>78</v>
      </c>
      <c r="B37" s="91"/>
      <c r="C37" s="91"/>
      <c r="D37" s="91"/>
      <c r="E37" s="91"/>
      <c r="F37" s="36">
        <f>F34-F35+F36</f>
        <v>0</v>
      </c>
      <c r="G37" s="36">
        <f t="shared" ref="G37:J37" si="7">G34-G35+G36</f>
        <v>0</v>
      </c>
      <c r="H37" s="36">
        <f t="shared" si="7"/>
        <v>0</v>
      </c>
      <c r="I37" s="36">
        <f t="shared" si="7"/>
        <v>0</v>
      </c>
      <c r="J37" s="64">
        <f t="shared" si="7"/>
        <v>0</v>
      </c>
    </row>
    <row r="38" spans="1:10" ht="17.25" customHeight="1" x14ac:dyDescent="0.25"/>
    <row r="39" spans="1:10" x14ac:dyDescent="0.25">
      <c r="A39" s="98" t="s">
        <v>47</v>
      </c>
      <c r="B39" s="99"/>
      <c r="C39" s="99"/>
      <c r="D39" s="99"/>
      <c r="E39" s="99"/>
      <c r="F39" s="99"/>
      <c r="G39" s="99"/>
      <c r="H39" s="99"/>
      <c r="I39" s="99"/>
      <c r="J39" s="99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D278D-3481-4C03-949F-910EB417B27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B1D94-F470-4F3C-A1FA-DB20911267C3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D38D1-61A2-4777-8A5C-A819CEC7FE7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D21" sqref="D2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87" t="s">
        <v>41</v>
      </c>
      <c r="B1" s="87"/>
      <c r="C1" s="87"/>
      <c r="D1" s="87"/>
      <c r="E1" s="87"/>
      <c r="F1" s="87"/>
    </row>
    <row r="2" spans="1:6" ht="18" customHeight="1" x14ac:dyDescent="0.25">
      <c r="A2" s="24"/>
      <c r="B2" s="24"/>
      <c r="C2" s="24"/>
      <c r="D2" s="24"/>
      <c r="E2" s="24"/>
      <c r="F2" s="24"/>
    </row>
    <row r="3" spans="1:6" ht="15.75" customHeight="1" x14ac:dyDescent="0.25">
      <c r="A3" s="87" t="s">
        <v>18</v>
      </c>
      <c r="B3" s="87"/>
      <c r="C3" s="87"/>
      <c r="D3" s="87"/>
      <c r="E3" s="87"/>
      <c r="F3" s="87"/>
    </row>
    <row r="4" spans="1:6" ht="18" x14ac:dyDescent="0.25">
      <c r="A4" s="24"/>
      <c r="B4" s="24"/>
      <c r="C4" s="24"/>
      <c r="D4" s="24"/>
      <c r="E4" s="5"/>
      <c r="F4" s="5"/>
    </row>
    <row r="5" spans="1:6" ht="18" customHeight="1" x14ac:dyDescent="0.25">
      <c r="A5" s="87" t="s">
        <v>68</v>
      </c>
      <c r="B5" s="87"/>
      <c r="C5" s="87"/>
      <c r="D5" s="87"/>
      <c r="E5" s="87"/>
      <c r="F5" s="87"/>
    </row>
    <row r="6" spans="1:6" ht="18" x14ac:dyDescent="0.25">
      <c r="A6" s="24"/>
      <c r="B6" s="24"/>
      <c r="C6" s="24"/>
      <c r="D6" s="24"/>
      <c r="E6" s="5"/>
      <c r="F6" s="5"/>
    </row>
    <row r="7" spans="1:6" ht="25.5" x14ac:dyDescent="0.25">
      <c r="A7" s="19" t="s">
        <v>59</v>
      </c>
      <c r="B7" s="19" t="s">
        <v>44</v>
      </c>
      <c r="C7" s="20" t="s">
        <v>45</v>
      </c>
      <c r="D7" s="20" t="s">
        <v>42</v>
      </c>
      <c r="E7" s="20" t="s">
        <v>34</v>
      </c>
      <c r="F7" s="20" t="s">
        <v>43</v>
      </c>
    </row>
    <row r="8" spans="1:6" x14ac:dyDescent="0.25">
      <c r="A8" s="11" t="s">
        <v>69</v>
      </c>
      <c r="B8" s="8"/>
      <c r="C8" s="9"/>
      <c r="D8" s="9"/>
      <c r="E8" s="9"/>
      <c r="F8" s="9"/>
    </row>
    <row r="9" spans="1:6" ht="25.5" x14ac:dyDescent="0.25">
      <c r="A9" s="11" t="s">
        <v>70</v>
      </c>
      <c r="B9" s="8"/>
      <c r="C9" s="9"/>
      <c r="D9" s="9"/>
      <c r="E9" s="9"/>
      <c r="F9" s="9"/>
    </row>
    <row r="10" spans="1:6" ht="25.5" x14ac:dyDescent="0.25">
      <c r="A10" s="17" t="s">
        <v>71</v>
      </c>
      <c r="B10" s="8"/>
      <c r="C10" s="9"/>
      <c r="D10" s="9"/>
      <c r="E10" s="9"/>
      <c r="F10" s="9"/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72</v>
      </c>
      <c r="B12" s="8"/>
      <c r="C12" s="9"/>
      <c r="D12" s="9"/>
      <c r="E12" s="9"/>
      <c r="F12" s="9"/>
    </row>
    <row r="13" spans="1:6" x14ac:dyDescent="0.25">
      <c r="A13" s="25" t="s">
        <v>63</v>
      </c>
      <c r="B13" s="8"/>
      <c r="C13" s="9"/>
      <c r="D13" s="9"/>
      <c r="E13" s="9"/>
      <c r="F13" s="9"/>
    </row>
    <row r="14" spans="1:6" x14ac:dyDescent="0.25">
      <c r="A14" s="13" t="s">
        <v>64</v>
      </c>
      <c r="B14" s="8"/>
      <c r="C14" s="9"/>
      <c r="D14" s="9"/>
      <c r="E14" s="9"/>
      <c r="F14" s="10"/>
    </row>
    <row r="15" spans="1:6" x14ac:dyDescent="0.25">
      <c r="A15" s="25" t="s">
        <v>65</v>
      </c>
      <c r="B15" s="8"/>
      <c r="C15" s="9"/>
      <c r="D15" s="9"/>
      <c r="E15" s="9"/>
      <c r="F15" s="10"/>
    </row>
    <row r="16" spans="1:6" x14ac:dyDescent="0.25">
      <c r="A16" s="13" t="s">
        <v>66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9"/>
  <sheetViews>
    <sheetView workbookViewId="0">
      <selection activeCell="N12" sqref="N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87" t="s">
        <v>41</v>
      </c>
      <c r="B1" s="87"/>
      <c r="C1" s="87"/>
      <c r="D1" s="87"/>
      <c r="E1" s="87"/>
      <c r="F1" s="87"/>
      <c r="G1" s="87"/>
      <c r="H1" s="87"/>
      <c r="I1" s="87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87" t="s">
        <v>17</v>
      </c>
      <c r="B3" s="89"/>
      <c r="C3" s="89"/>
      <c r="D3" s="89"/>
      <c r="E3" s="89"/>
      <c r="F3" s="89"/>
      <c r="G3" s="89"/>
      <c r="H3" s="89"/>
      <c r="I3" s="89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21" t="s">
        <v>19</v>
      </c>
      <c r="B5" s="122"/>
      <c r="C5" s="123"/>
      <c r="D5" s="19" t="s">
        <v>20</v>
      </c>
      <c r="E5" s="19" t="s">
        <v>44</v>
      </c>
      <c r="F5" s="20" t="s">
        <v>45</v>
      </c>
      <c r="G5" s="20" t="s">
        <v>42</v>
      </c>
      <c r="H5" s="20" t="s">
        <v>34</v>
      </c>
      <c r="I5" s="20" t="s">
        <v>43</v>
      </c>
    </row>
    <row r="6" spans="1:9" x14ac:dyDescent="0.25">
      <c r="A6" s="115" t="s">
        <v>24</v>
      </c>
      <c r="B6" s="116"/>
      <c r="C6" s="117"/>
      <c r="D6" s="29" t="s">
        <v>25</v>
      </c>
      <c r="E6" s="8"/>
      <c r="F6" s="9"/>
      <c r="G6" s="9"/>
      <c r="H6" s="9"/>
      <c r="I6" s="9"/>
    </row>
    <row r="7" spans="1:9" x14ac:dyDescent="0.25">
      <c r="A7" s="115" t="s">
        <v>26</v>
      </c>
      <c r="B7" s="116"/>
      <c r="C7" s="117"/>
      <c r="D7" s="29" t="s">
        <v>27</v>
      </c>
      <c r="E7" s="8"/>
      <c r="F7" s="9"/>
      <c r="G7" s="9"/>
      <c r="H7" s="9"/>
      <c r="I7" s="9"/>
    </row>
    <row r="8" spans="1:9" x14ac:dyDescent="0.25">
      <c r="A8" s="118" t="s">
        <v>28</v>
      </c>
      <c r="B8" s="119"/>
      <c r="C8" s="120"/>
      <c r="D8" s="39" t="s">
        <v>29</v>
      </c>
      <c r="E8" s="8"/>
      <c r="F8" s="9"/>
      <c r="G8" s="9"/>
      <c r="H8" s="9"/>
      <c r="I8" s="10"/>
    </row>
    <row r="9" spans="1:9" x14ac:dyDescent="0.25">
      <c r="A9" s="109">
        <v>3</v>
      </c>
      <c r="B9" s="110"/>
      <c r="C9" s="111"/>
      <c r="D9" s="28" t="s">
        <v>10</v>
      </c>
      <c r="E9" s="8"/>
      <c r="F9" s="9"/>
      <c r="G9" s="9"/>
      <c r="H9" s="9"/>
      <c r="I9" s="10"/>
    </row>
    <row r="10" spans="1:9" x14ac:dyDescent="0.25">
      <c r="A10" s="112">
        <v>31</v>
      </c>
      <c r="B10" s="113"/>
      <c r="C10" s="114"/>
      <c r="D10" s="28" t="s">
        <v>11</v>
      </c>
      <c r="E10" s="8"/>
      <c r="F10" s="9"/>
      <c r="G10" s="9"/>
      <c r="H10" s="9"/>
      <c r="I10" s="10"/>
    </row>
    <row r="11" spans="1:9" x14ac:dyDescent="0.25">
      <c r="A11" s="112">
        <v>32</v>
      </c>
      <c r="B11" s="113"/>
      <c r="C11" s="114"/>
      <c r="D11" s="28" t="s">
        <v>21</v>
      </c>
      <c r="E11" s="8"/>
      <c r="F11" s="9"/>
      <c r="G11" s="9"/>
      <c r="H11" s="9"/>
      <c r="I11" s="10"/>
    </row>
    <row r="12" spans="1:9" x14ac:dyDescent="0.25">
      <c r="A12" s="115" t="s">
        <v>24</v>
      </c>
      <c r="B12" s="116"/>
      <c r="C12" s="117"/>
      <c r="D12" s="29" t="s">
        <v>25</v>
      </c>
      <c r="E12" s="8"/>
      <c r="F12" s="9"/>
      <c r="G12" s="9"/>
      <c r="H12" s="9"/>
      <c r="I12" s="9"/>
    </row>
    <row r="13" spans="1:9" ht="14.25" customHeight="1" x14ac:dyDescent="0.25">
      <c r="A13" s="115" t="s">
        <v>30</v>
      </c>
      <c r="B13" s="116"/>
      <c r="C13" s="117"/>
      <c r="D13" s="29" t="s">
        <v>31</v>
      </c>
      <c r="E13" s="8"/>
      <c r="F13" s="9"/>
      <c r="G13" s="9"/>
      <c r="H13" s="9"/>
      <c r="I13" s="9"/>
    </row>
    <row r="14" spans="1:9" ht="15" customHeight="1" x14ac:dyDescent="0.25">
      <c r="A14" s="118" t="s">
        <v>28</v>
      </c>
      <c r="B14" s="119"/>
      <c r="C14" s="120"/>
      <c r="D14" s="39" t="s">
        <v>29</v>
      </c>
      <c r="E14" s="8"/>
      <c r="F14" s="9"/>
      <c r="G14" s="9"/>
      <c r="H14" s="9"/>
      <c r="I14" s="10"/>
    </row>
    <row r="15" spans="1:9" x14ac:dyDescent="0.25">
      <c r="A15" s="109">
        <v>3</v>
      </c>
      <c r="B15" s="110"/>
      <c r="C15" s="111"/>
      <c r="D15" s="28" t="s">
        <v>10</v>
      </c>
      <c r="E15" s="8"/>
      <c r="F15" s="9"/>
      <c r="G15" s="9"/>
      <c r="H15" s="9"/>
      <c r="I15" s="10"/>
    </row>
    <row r="16" spans="1:9" x14ac:dyDescent="0.25">
      <c r="A16" s="112">
        <v>32</v>
      </c>
      <c r="B16" s="113"/>
      <c r="C16" s="114"/>
      <c r="D16" s="28" t="s">
        <v>21</v>
      </c>
      <c r="E16" s="8"/>
      <c r="F16" s="9"/>
      <c r="G16" s="9"/>
      <c r="H16" s="9"/>
      <c r="I16" s="10"/>
    </row>
    <row r="17" spans="1:9" ht="15" customHeight="1" x14ac:dyDescent="0.25">
      <c r="A17" s="118" t="s">
        <v>28</v>
      </c>
      <c r="B17" s="119"/>
      <c r="C17" s="120"/>
      <c r="D17" s="39" t="s">
        <v>29</v>
      </c>
      <c r="E17" s="8"/>
      <c r="F17" s="9"/>
      <c r="G17" s="9"/>
      <c r="H17" s="9"/>
      <c r="I17" s="10"/>
    </row>
    <row r="18" spans="1:9" ht="25.5" x14ac:dyDescent="0.25">
      <c r="A18" s="109">
        <v>4</v>
      </c>
      <c r="B18" s="110"/>
      <c r="C18" s="111"/>
      <c r="D18" s="28" t="s">
        <v>12</v>
      </c>
      <c r="E18" s="8"/>
      <c r="F18" s="9"/>
      <c r="G18" s="9"/>
      <c r="H18" s="9"/>
      <c r="I18" s="10"/>
    </row>
    <row r="19" spans="1:9" ht="25.5" x14ac:dyDescent="0.25">
      <c r="A19" s="112">
        <v>42</v>
      </c>
      <c r="B19" s="113"/>
      <c r="C19" s="114"/>
      <c r="D19" s="28" t="s">
        <v>39</v>
      </c>
      <c r="E19" s="8"/>
      <c r="F19" s="9"/>
      <c r="G19" s="9"/>
      <c r="H19" s="9"/>
      <c r="I19" s="10"/>
    </row>
  </sheetData>
  <mergeCells count="17">
    <mergeCell ref="A6:C6"/>
    <mergeCell ref="A7:C7"/>
    <mergeCell ref="A1:I1"/>
    <mergeCell ref="A3:I3"/>
    <mergeCell ref="A5:C5"/>
    <mergeCell ref="A8:C8"/>
    <mergeCell ref="A9:C9"/>
    <mergeCell ref="A11:C11"/>
    <mergeCell ref="A10:C10"/>
    <mergeCell ref="A16:C16"/>
    <mergeCell ref="A18:C18"/>
    <mergeCell ref="A19:C19"/>
    <mergeCell ref="A12:C12"/>
    <mergeCell ref="A13:C13"/>
    <mergeCell ref="A14:C14"/>
    <mergeCell ref="A15:C15"/>
    <mergeCell ref="A17:C17"/>
  </mergeCells>
  <pageMargins left="0.7" right="0.7" top="0.75" bottom="0.75" header="0.3" footer="0.3"/>
  <pageSetup paperSize="9" scale="7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FE0DD-090A-44E0-9146-796C937FBD2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E3218-61C3-4E5B-9BD8-34A63F64EBB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F47CA-E811-432B-9A8D-286DD29C4EF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D75D5-F6F6-4B2F-A540-CBD75C4F345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4A62F-990F-459B-BBC1-3F7E52C408F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83E82-4C66-45C8-81E3-910E368B723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5A828-76B3-4ED6-B03B-30354D0A08C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0" workbookViewId="0">
      <selection activeCell="H29" sqref="H2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87" t="s">
        <v>112</v>
      </c>
      <c r="B1" s="87"/>
      <c r="C1" s="87"/>
      <c r="D1" s="87"/>
      <c r="E1" s="87"/>
      <c r="F1" s="87"/>
      <c r="G1" s="87"/>
      <c r="H1" s="87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87" t="s">
        <v>18</v>
      </c>
      <c r="B3" s="87"/>
      <c r="C3" s="87"/>
      <c r="D3" s="87"/>
      <c r="E3" s="87"/>
      <c r="F3" s="87"/>
      <c r="G3" s="87"/>
      <c r="H3" s="87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87" t="s">
        <v>4</v>
      </c>
      <c r="B5" s="87"/>
      <c r="C5" s="87"/>
      <c r="D5" s="87"/>
      <c r="E5" s="87"/>
      <c r="F5" s="87"/>
      <c r="G5" s="87"/>
      <c r="H5" s="87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87" t="s">
        <v>55</v>
      </c>
      <c r="B7" s="87"/>
      <c r="C7" s="87"/>
      <c r="D7" s="87"/>
      <c r="E7" s="87"/>
      <c r="F7" s="87"/>
      <c r="G7" s="87"/>
      <c r="H7" s="87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0" t="s">
        <v>5</v>
      </c>
      <c r="B9" s="19" t="s">
        <v>6</v>
      </c>
      <c r="C9" s="19" t="s">
        <v>3</v>
      </c>
      <c r="D9" s="19" t="s">
        <v>108</v>
      </c>
      <c r="E9" s="20" t="s">
        <v>105</v>
      </c>
      <c r="F9" s="20" t="s">
        <v>109</v>
      </c>
      <c r="G9" s="20" t="s">
        <v>43</v>
      </c>
      <c r="H9" s="20" t="s">
        <v>110</v>
      </c>
    </row>
    <row r="10" spans="1:8" x14ac:dyDescent="0.25">
      <c r="A10" s="41"/>
      <c r="B10" s="42"/>
      <c r="C10" s="40" t="s">
        <v>0</v>
      </c>
      <c r="D10" s="42">
        <v>1863093</v>
      </c>
      <c r="E10" s="41">
        <v>2278105</v>
      </c>
      <c r="F10" s="41">
        <v>2448245</v>
      </c>
      <c r="G10" s="41">
        <v>2446495</v>
      </c>
      <c r="H10" s="41">
        <v>2446495</v>
      </c>
    </row>
    <row r="11" spans="1:8" ht="15.75" customHeight="1" x14ac:dyDescent="0.25">
      <c r="A11" s="11">
        <v>6</v>
      </c>
      <c r="B11" s="11"/>
      <c r="C11" s="11" t="s">
        <v>7</v>
      </c>
      <c r="D11" s="8"/>
      <c r="E11" s="9"/>
      <c r="F11" s="9"/>
      <c r="G11" s="76"/>
      <c r="H11" s="76"/>
    </row>
    <row r="12" spans="1:8" ht="38.25" x14ac:dyDescent="0.25">
      <c r="A12" s="11"/>
      <c r="B12" s="16">
        <v>63</v>
      </c>
      <c r="C12" s="16" t="s">
        <v>36</v>
      </c>
      <c r="D12" s="8">
        <v>1592425.5</v>
      </c>
      <c r="E12" s="9">
        <v>1979798</v>
      </c>
      <c r="F12" s="9">
        <v>2074000</v>
      </c>
      <c r="G12" s="76">
        <v>2074000</v>
      </c>
      <c r="H12" s="76">
        <v>2074000</v>
      </c>
    </row>
    <row r="13" spans="1:8" x14ac:dyDescent="0.25">
      <c r="A13" s="11"/>
      <c r="B13" s="16">
        <v>64</v>
      </c>
      <c r="C13" s="16" t="s">
        <v>89</v>
      </c>
      <c r="D13" s="8"/>
      <c r="E13" s="9">
        <v>3</v>
      </c>
      <c r="F13" s="9">
        <v>3</v>
      </c>
      <c r="G13" s="76">
        <v>3</v>
      </c>
      <c r="H13" s="76">
        <v>3</v>
      </c>
    </row>
    <row r="14" spans="1:8" ht="25.5" x14ac:dyDescent="0.25">
      <c r="A14" s="11"/>
      <c r="B14" s="16">
        <v>65</v>
      </c>
      <c r="C14" s="16" t="s">
        <v>87</v>
      </c>
      <c r="D14" s="8">
        <v>4200.47</v>
      </c>
      <c r="E14" s="9">
        <v>12000</v>
      </c>
      <c r="F14" s="9">
        <v>13000</v>
      </c>
      <c r="G14" s="76">
        <v>13000</v>
      </c>
      <c r="H14" s="76">
        <v>13000</v>
      </c>
    </row>
    <row r="15" spans="1:8" x14ac:dyDescent="0.25">
      <c r="A15" s="12"/>
      <c r="B15" s="27">
        <v>66</v>
      </c>
      <c r="C15" s="13" t="s">
        <v>88</v>
      </c>
      <c r="D15" s="8">
        <v>28585.73</v>
      </c>
      <c r="E15" s="9">
        <v>27500</v>
      </c>
      <c r="F15" s="9">
        <v>29297</v>
      </c>
      <c r="G15" s="76">
        <v>29297</v>
      </c>
      <c r="H15" s="76">
        <v>29297</v>
      </c>
    </row>
    <row r="16" spans="1:8" ht="38.25" x14ac:dyDescent="0.25">
      <c r="A16" s="12"/>
      <c r="B16" s="12">
        <v>67</v>
      </c>
      <c r="C16" s="16" t="s">
        <v>38</v>
      </c>
      <c r="D16" s="8">
        <v>237880.94</v>
      </c>
      <c r="E16" s="9">
        <v>255325</v>
      </c>
      <c r="F16" s="9">
        <v>331945</v>
      </c>
      <c r="G16" s="76">
        <v>330195</v>
      </c>
      <c r="H16" s="76">
        <v>330195</v>
      </c>
    </row>
    <row r="17" spans="1:8" ht="25.5" x14ac:dyDescent="0.25">
      <c r="A17" s="12"/>
      <c r="B17" s="12">
        <v>9221</v>
      </c>
      <c r="C17" s="16" t="s">
        <v>111</v>
      </c>
      <c r="D17" s="8">
        <v>11666</v>
      </c>
      <c r="E17" s="9">
        <v>3479</v>
      </c>
      <c r="F17" s="9">
        <v>0</v>
      </c>
      <c r="G17" s="9">
        <v>0</v>
      </c>
      <c r="H17" s="9">
        <v>0</v>
      </c>
    </row>
    <row r="18" spans="1:8" ht="25.5" x14ac:dyDescent="0.25">
      <c r="A18" s="14">
        <v>7</v>
      </c>
      <c r="B18" s="15"/>
      <c r="C18" s="25" t="s">
        <v>8</v>
      </c>
      <c r="D18" s="8"/>
      <c r="E18" s="9"/>
      <c r="F18" s="9"/>
      <c r="G18" s="9"/>
      <c r="H18" s="9"/>
    </row>
    <row r="19" spans="1:8" ht="38.25" x14ac:dyDescent="0.25">
      <c r="A19" s="16"/>
      <c r="B19" s="16">
        <v>72</v>
      </c>
      <c r="C19" s="26" t="s">
        <v>35</v>
      </c>
      <c r="D19" s="8"/>
      <c r="E19" s="9"/>
      <c r="F19" s="9"/>
      <c r="G19" s="9"/>
      <c r="H19" s="10"/>
    </row>
    <row r="22" spans="1:8" ht="15.75" x14ac:dyDescent="0.25">
      <c r="A22" s="87" t="s">
        <v>56</v>
      </c>
      <c r="B22" s="108"/>
      <c r="C22" s="108"/>
      <c r="D22" s="108"/>
      <c r="E22" s="108"/>
      <c r="F22" s="108"/>
      <c r="G22" s="108"/>
      <c r="H22" s="108"/>
    </row>
    <row r="23" spans="1:8" ht="18" x14ac:dyDescent="0.25">
      <c r="A23" s="4"/>
      <c r="B23" s="4"/>
      <c r="C23" s="4"/>
      <c r="D23" s="4"/>
      <c r="E23" s="4"/>
      <c r="F23" s="4"/>
      <c r="G23" s="5"/>
      <c r="H23" s="5"/>
    </row>
    <row r="24" spans="1:8" ht="25.5" x14ac:dyDescent="0.25">
      <c r="A24" s="20" t="s">
        <v>5</v>
      </c>
      <c r="B24" s="19" t="s">
        <v>6</v>
      </c>
      <c r="C24" s="19" t="s">
        <v>9</v>
      </c>
      <c r="D24" s="19" t="s">
        <v>108</v>
      </c>
      <c r="E24" s="20" t="s">
        <v>105</v>
      </c>
      <c r="F24" s="20" t="s">
        <v>109</v>
      </c>
      <c r="G24" s="20" t="s">
        <v>43</v>
      </c>
      <c r="H24" s="20" t="s">
        <v>110</v>
      </c>
    </row>
    <row r="25" spans="1:8" x14ac:dyDescent="0.25">
      <c r="A25" s="41"/>
      <c r="B25" s="42"/>
      <c r="C25" s="40" t="s">
        <v>1</v>
      </c>
      <c r="D25" s="42">
        <v>1871280</v>
      </c>
      <c r="E25" s="41">
        <v>2278105</v>
      </c>
      <c r="F25" s="41">
        <v>2448245</v>
      </c>
      <c r="G25" s="41">
        <v>2447495</v>
      </c>
      <c r="H25" s="41">
        <v>2447495</v>
      </c>
    </row>
    <row r="26" spans="1:8" ht="15.75" customHeight="1" x14ac:dyDescent="0.25">
      <c r="A26" s="11">
        <v>3</v>
      </c>
      <c r="B26" s="11"/>
      <c r="C26" s="11" t="s">
        <v>10</v>
      </c>
      <c r="D26" s="84">
        <v>1828457.53</v>
      </c>
      <c r="E26" s="83">
        <v>2250905</v>
      </c>
      <c r="F26" s="83">
        <v>2401215</v>
      </c>
      <c r="G26" s="83">
        <v>2400465</v>
      </c>
      <c r="H26" s="83">
        <v>2400465</v>
      </c>
    </row>
    <row r="27" spans="1:8" ht="15.75" customHeight="1" x14ac:dyDescent="0.25">
      <c r="A27" s="11"/>
      <c r="B27" s="16">
        <v>31</v>
      </c>
      <c r="C27" s="16" t="s">
        <v>11</v>
      </c>
      <c r="D27" s="8">
        <v>1466026.51</v>
      </c>
      <c r="E27" s="9">
        <v>1815000</v>
      </c>
      <c r="F27" s="9">
        <v>1956150</v>
      </c>
      <c r="G27" s="76">
        <v>1956150</v>
      </c>
      <c r="H27" s="76">
        <v>1956150</v>
      </c>
    </row>
    <row r="28" spans="1:8" x14ac:dyDescent="0.25">
      <c r="A28" s="12"/>
      <c r="B28" s="12">
        <v>32</v>
      </c>
      <c r="C28" s="12" t="s">
        <v>21</v>
      </c>
      <c r="D28" s="8">
        <v>315015.24</v>
      </c>
      <c r="E28" s="9">
        <v>385600</v>
      </c>
      <c r="F28" s="9">
        <v>389715</v>
      </c>
      <c r="G28" s="76">
        <v>387965</v>
      </c>
      <c r="H28" s="76">
        <v>387965</v>
      </c>
    </row>
    <row r="29" spans="1:8" x14ac:dyDescent="0.25">
      <c r="A29" s="12"/>
      <c r="B29" s="12">
        <v>34</v>
      </c>
      <c r="C29" s="12" t="s">
        <v>82</v>
      </c>
      <c r="D29" s="8">
        <v>675.96</v>
      </c>
      <c r="E29" s="9">
        <v>850</v>
      </c>
      <c r="F29" s="9">
        <v>850</v>
      </c>
      <c r="G29" s="76">
        <v>850</v>
      </c>
      <c r="H29" s="76">
        <v>850</v>
      </c>
    </row>
    <row r="30" spans="1:8" x14ac:dyDescent="0.25">
      <c r="A30" s="12"/>
      <c r="B30" s="12">
        <v>37</v>
      </c>
      <c r="C30" s="12" t="s">
        <v>83</v>
      </c>
      <c r="D30" s="8">
        <v>44658.03</v>
      </c>
      <c r="E30" s="9">
        <v>45105</v>
      </c>
      <c r="F30" s="9">
        <v>50000</v>
      </c>
      <c r="G30" s="76">
        <v>50000</v>
      </c>
      <c r="H30" s="76">
        <v>50000</v>
      </c>
    </row>
    <row r="31" spans="1:8" x14ac:dyDescent="0.25">
      <c r="A31" s="12"/>
      <c r="B31" s="12">
        <v>38</v>
      </c>
      <c r="C31" s="12" t="s">
        <v>84</v>
      </c>
      <c r="D31" s="8">
        <v>2081.79</v>
      </c>
      <c r="E31" s="9">
        <v>4350</v>
      </c>
      <c r="F31" s="9">
        <v>4500</v>
      </c>
      <c r="G31" s="76">
        <v>4500</v>
      </c>
      <c r="H31" s="76">
        <v>4500</v>
      </c>
    </row>
    <row r="32" spans="1:8" x14ac:dyDescent="0.25">
      <c r="A32" s="12"/>
      <c r="B32" s="27" t="s">
        <v>37</v>
      </c>
      <c r="C32" s="13"/>
      <c r="D32" s="8"/>
      <c r="E32" s="9"/>
      <c r="F32" s="9"/>
      <c r="G32" s="76"/>
      <c r="H32" s="76"/>
    </row>
    <row r="33" spans="1:8" ht="25.5" x14ac:dyDescent="0.25">
      <c r="A33" s="14">
        <v>4</v>
      </c>
      <c r="B33" s="15"/>
      <c r="C33" s="25" t="s">
        <v>12</v>
      </c>
      <c r="D33" s="84">
        <v>42822.64</v>
      </c>
      <c r="E33" s="83">
        <v>27200</v>
      </c>
      <c r="F33" s="83">
        <v>47030</v>
      </c>
      <c r="G33" s="83">
        <v>47030</v>
      </c>
      <c r="H33" s="83">
        <v>47030</v>
      </c>
    </row>
    <row r="34" spans="1:8" ht="25.5" x14ac:dyDescent="0.25">
      <c r="A34" s="14"/>
      <c r="B34" s="15">
        <v>42</v>
      </c>
      <c r="C34" s="26" t="s">
        <v>85</v>
      </c>
      <c r="D34" s="8">
        <v>15859.41</v>
      </c>
      <c r="E34" s="9">
        <v>22200</v>
      </c>
      <c r="F34" s="9">
        <v>19500</v>
      </c>
      <c r="G34" s="76">
        <v>19500</v>
      </c>
      <c r="H34" s="76">
        <v>19500</v>
      </c>
    </row>
    <row r="35" spans="1:8" ht="25.5" x14ac:dyDescent="0.25">
      <c r="A35" s="14"/>
      <c r="B35" s="15">
        <v>45</v>
      </c>
      <c r="C35" s="26" t="s">
        <v>86</v>
      </c>
      <c r="D35" s="8">
        <v>26963.23</v>
      </c>
      <c r="E35" s="9">
        <v>5000</v>
      </c>
      <c r="F35" s="76">
        <v>27530</v>
      </c>
      <c r="G35" s="9">
        <v>27530</v>
      </c>
      <c r="H35" s="76">
        <v>27530</v>
      </c>
    </row>
    <row r="36" spans="1:8" x14ac:dyDescent="0.25">
      <c r="A36" s="16"/>
      <c r="B36" s="16"/>
      <c r="C36" s="26"/>
      <c r="D36" s="8"/>
      <c r="E36" s="9"/>
      <c r="F36" s="9"/>
      <c r="G36" s="9"/>
      <c r="H36" s="10"/>
    </row>
  </sheetData>
  <mergeCells count="5">
    <mergeCell ref="A22:H22"/>
    <mergeCell ref="A1:H1"/>
    <mergeCell ref="A3:H3"/>
    <mergeCell ref="A5:H5"/>
    <mergeCell ref="A7:H7"/>
  </mergeCells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75D3F-888C-4536-B801-3AF676CB6FB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2"/>
  <sheetViews>
    <sheetView topLeftCell="A25" workbookViewId="0">
      <selection activeCell="F31" sqref="F3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87" t="s">
        <v>112</v>
      </c>
      <c r="B1" s="87"/>
      <c r="C1" s="87"/>
      <c r="D1" s="87"/>
      <c r="E1" s="87"/>
      <c r="F1" s="87"/>
    </row>
    <row r="2" spans="1:6" ht="18" customHeight="1" x14ac:dyDescent="0.25">
      <c r="A2" s="24"/>
      <c r="B2" s="24"/>
      <c r="C2" s="24"/>
      <c r="D2" s="24"/>
      <c r="E2" s="24"/>
      <c r="F2" s="24"/>
    </row>
    <row r="3" spans="1:6" ht="15.75" customHeight="1" x14ac:dyDescent="0.25">
      <c r="A3" s="87" t="s">
        <v>18</v>
      </c>
      <c r="B3" s="87"/>
      <c r="C3" s="87"/>
      <c r="D3" s="87"/>
      <c r="E3" s="87"/>
      <c r="F3" s="87"/>
    </row>
    <row r="4" spans="1:6" ht="18" x14ac:dyDescent="0.25">
      <c r="B4" s="24"/>
      <c r="C4" s="24"/>
      <c r="D4" s="24"/>
      <c r="E4" s="5"/>
      <c r="F4" s="5"/>
    </row>
    <row r="5" spans="1:6" ht="18" customHeight="1" x14ac:dyDescent="0.25">
      <c r="A5" s="87" t="s">
        <v>4</v>
      </c>
      <c r="B5" s="87"/>
      <c r="C5" s="87"/>
      <c r="D5" s="87"/>
      <c r="E5" s="87"/>
      <c r="F5" s="87"/>
    </row>
    <row r="6" spans="1:6" ht="18" x14ac:dyDescent="0.25">
      <c r="A6" s="24"/>
      <c r="B6" s="24"/>
      <c r="C6" s="24"/>
      <c r="D6" s="24"/>
      <c r="E6" s="5"/>
      <c r="F6" s="5"/>
    </row>
    <row r="7" spans="1:6" ht="15.75" customHeight="1" x14ac:dyDescent="0.25">
      <c r="A7" s="87" t="s">
        <v>57</v>
      </c>
      <c r="B7" s="87"/>
      <c r="C7" s="87"/>
      <c r="D7" s="87"/>
      <c r="E7" s="87"/>
      <c r="F7" s="87"/>
    </row>
    <row r="8" spans="1:6" ht="18" x14ac:dyDescent="0.25">
      <c r="A8" s="24"/>
      <c r="B8" s="24"/>
      <c r="C8" s="24"/>
      <c r="D8" s="24"/>
      <c r="E8" s="5"/>
      <c r="F8" s="5"/>
    </row>
    <row r="9" spans="1:6" ht="25.5" x14ac:dyDescent="0.25">
      <c r="A9" s="20" t="s">
        <v>59</v>
      </c>
      <c r="B9" s="19" t="s">
        <v>108</v>
      </c>
      <c r="C9" s="20" t="s">
        <v>105</v>
      </c>
      <c r="D9" s="20" t="s">
        <v>109</v>
      </c>
      <c r="E9" s="20" t="s">
        <v>43</v>
      </c>
      <c r="F9" s="20" t="s">
        <v>110</v>
      </c>
    </row>
    <row r="10" spans="1:6" x14ac:dyDescent="0.25">
      <c r="A10" s="43" t="s">
        <v>0</v>
      </c>
      <c r="B10" s="74">
        <v>1863092.64</v>
      </c>
      <c r="C10" s="67">
        <v>2278105</v>
      </c>
      <c r="D10" s="67">
        <v>2423645</v>
      </c>
      <c r="E10" s="67">
        <v>2423645</v>
      </c>
      <c r="F10" s="67">
        <v>2423645</v>
      </c>
    </row>
    <row r="11" spans="1:6" x14ac:dyDescent="0.25">
      <c r="A11" s="25" t="s">
        <v>63</v>
      </c>
      <c r="B11" s="69">
        <v>58858.32</v>
      </c>
      <c r="C11" s="67">
        <v>81844</v>
      </c>
      <c r="D11" s="67">
        <v>120577</v>
      </c>
      <c r="E11" s="67">
        <v>120577</v>
      </c>
      <c r="F11" s="67">
        <v>120577</v>
      </c>
    </row>
    <row r="12" spans="1:6" x14ac:dyDescent="0.25">
      <c r="A12" s="13" t="s">
        <v>64</v>
      </c>
      <c r="B12" s="68">
        <v>58858.32</v>
      </c>
      <c r="C12" s="68">
        <v>81844</v>
      </c>
      <c r="D12" s="68">
        <v>120577</v>
      </c>
      <c r="E12" s="68">
        <v>120577</v>
      </c>
      <c r="F12" s="68">
        <v>120577</v>
      </c>
    </row>
    <row r="13" spans="1:6" x14ac:dyDescent="0.25">
      <c r="A13" s="27" t="s">
        <v>65</v>
      </c>
      <c r="B13" s="69">
        <v>23134</v>
      </c>
      <c r="C13" s="69">
        <v>29591</v>
      </c>
      <c r="D13" s="67">
        <v>28800</v>
      </c>
      <c r="E13" s="67">
        <v>28800</v>
      </c>
      <c r="F13" s="67">
        <v>28800</v>
      </c>
    </row>
    <row r="14" spans="1:6" ht="38.25" x14ac:dyDescent="0.25">
      <c r="A14" s="65" t="s">
        <v>90</v>
      </c>
      <c r="B14" s="68">
        <v>23134</v>
      </c>
      <c r="C14" s="68">
        <v>29591</v>
      </c>
      <c r="D14" s="70">
        <v>28800</v>
      </c>
      <c r="E14" s="70">
        <v>28800</v>
      </c>
      <c r="F14" s="70">
        <v>28800</v>
      </c>
    </row>
    <row r="15" spans="1:6" ht="25.5" x14ac:dyDescent="0.25">
      <c r="A15" s="11" t="s">
        <v>61</v>
      </c>
      <c r="B15" s="73">
        <v>132191</v>
      </c>
      <c r="C15" s="69">
        <v>131780</v>
      </c>
      <c r="D15" s="67">
        <v>132780</v>
      </c>
      <c r="E15" s="67">
        <v>132780</v>
      </c>
      <c r="F15" s="67">
        <v>132780</v>
      </c>
    </row>
    <row r="16" spans="1:6" ht="25.5" x14ac:dyDescent="0.25">
      <c r="A16" s="17" t="s">
        <v>62</v>
      </c>
      <c r="B16" s="72">
        <v>4201</v>
      </c>
      <c r="C16" s="68">
        <v>12000</v>
      </c>
      <c r="D16" s="70">
        <v>13000</v>
      </c>
      <c r="E16" s="70">
        <v>13000</v>
      </c>
      <c r="F16" s="70">
        <v>13000</v>
      </c>
    </row>
    <row r="17" spans="1:6" ht="25.5" x14ac:dyDescent="0.25">
      <c r="A17" s="17" t="s">
        <v>91</v>
      </c>
      <c r="B17" s="72">
        <v>127989.66</v>
      </c>
      <c r="C17" s="68">
        <v>119780</v>
      </c>
      <c r="D17" s="70">
        <v>119780</v>
      </c>
      <c r="E17" s="70">
        <v>119780</v>
      </c>
      <c r="F17" s="70">
        <v>119780</v>
      </c>
    </row>
    <row r="18" spans="1:6" x14ac:dyDescent="0.25">
      <c r="A18" s="43" t="s">
        <v>60</v>
      </c>
      <c r="B18" s="73">
        <v>1651442</v>
      </c>
      <c r="C18" s="69">
        <v>2034390</v>
      </c>
      <c r="D18" s="67">
        <v>2140988</v>
      </c>
      <c r="E18" s="67">
        <v>2140988</v>
      </c>
      <c r="F18" s="67">
        <v>2140988</v>
      </c>
    </row>
    <row r="19" spans="1:6" x14ac:dyDescent="0.25">
      <c r="A19" s="66" t="s">
        <v>92</v>
      </c>
      <c r="B19" s="72">
        <v>51032.959999999999</v>
      </c>
      <c r="C19" s="68">
        <v>53701</v>
      </c>
      <c r="D19" s="70">
        <v>66988</v>
      </c>
      <c r="E19" s="70">
        <v>66988</v>
      </c>
      <c r="F19" s="70">
        <v>66988</v>
      </c>
    </row>
    <row r="20" spans="1:6" x14ac:dyDescent="0.25">
      <c r="A20" s="66" t="s">
        <v>93</v>
      </c>
      <c r="B20" s="72">
        <v>1592425.5</v>
      </c>
      <c r="C20" s="68">
        <v>1945450</v>
      </c>
      <c r="D20" s="70">
        <v>2052000</v>
      </c>
      <c r="E20" s="70">
        <v>2052000</v>
      </c>
      <c r="F20" s="70">
        <v>2052000</v>
      </c>
    </row>
    <row r="21" spans="1:6" x14ac:dyDescent="0.25">
      <c r="A21" s="66" t="s">
        <v>96</v>
      </c>
      <c r="B21" s="72">
        <v>7982.8</v>
      </c>
      <c r="C21" s="68">
        <v>35239</v>
      </c>
      <c r="D21" s="70">
        <v>22000</v>
      </c>
      <c r="E21" s="70">
        <v>22000</v>
      </c>
      <c r="F21" s="70">
        <v>22000</v>
      </c>
    </row>
    <row r="22" spans="1:6" x14ac:dyDescent="0.25">
      <c r="A22" s="43" t="s">
        <v>94</v>
      </c>
      <c r="B22" s="73">
        <v>0</v>
      </c>
      <c r="C22" s="69">
        <v>500</v>
      </c>
      <c r="D22" s="67">
        <v>500</v>
      </c>
      <c r="E22" s="67">
        <v>500</v>
      </c>
      <c r="F22" s="67">
        <v>500</v>
      </c>
    </row>
    <row r="23" spans="1:6" x14ac:dyDescent="0.25">
      <c r="A23" s="13" t="s">
        <v>95</v>
      </c>
      <c r="B23" s="72">
        <v>0</v>
      </c>
      <c r="C23" s="68">
        <v>500</v>
      </c>
      <c r="D23" s="71">
        <v>500</v>
      </c>
      <c r="E23" s="71">
        <v>500</v>
      </c>
      <c r="F23" s="71">
        <v>500</v>
      </c>
    </row>
    <row r="26" spans="1:6" ht="15.75" customHeight="1" x14ac:dyDescent="0.25">
      <c r="A26" s="87" t="s">
        <v>58</v>
      </c>
      <c r="B26" s="87"/>
      <c r="C26" s="87"/>
      <c r="D26" s="87"/>
      <c r="E26" s="87"/>
      <c r="F26" s="87"/>
    </row>
    <row r="27" spans="1:6" ht="18" x14ac:dyDescent="0.25">
      <c r="A27" s="24"/>
      <c r="B27" s="24"/>
      <c r="C27" s="24"/>
      <c r="D27" s="24"/>
      <c r="E27" s="5"/>
      <c r="F27" s="5"/>
    </row>
    <row r="28" spans="1:6" ht="25.5" x14ac:dyDescent="0.25">
      <c r="A28" s="20" t="s">
        <v>59</v>
      </c>
      <c r="B28" s="19" t="s">
        <v>108</v>
      </c>
      <c r="C28" s="20" t="s">
        <v>105</v>
      </c>
      <c r="D28" s="20" t="s">
        <v>109</v>
      </c>
      <c r="E28" s="20" t="s">
        <v>43</v>
      </c>
      <c r="F28" s="20" t="s">
        <v>110</v>
      </c>
    </row>
    <row r="29" spans="1:6" x14ac:dyDescent="0.25">
      <c r="A29" s="43" t="s">
        <v>1</v>
      </c>
      <c r="B29" s="74">
        <v>1871280</v>
      </c>
      <c r="C29" s="67">
        <v>2278105</v>
      </c>
      <c r="D29" s="67">
        <v>2448245</v>
      </c>
      <c r="E29" s="67">
        <v>2446495</v>
      </c>
      <c r="F29" s="67">
        <v>2446495</v>
      </c>
    </row>
    <row r="30" spans="1:6" ht="15.75" customHeight="1" x14ac:dyDescent="0.25">
      <c r="A30" s="25" t="s">
        <v>63</v>
      </c>
      <c r="B30" s="73">
        <v>58858</v>
      </c>
      <c r="C30" s="67">
        <v>81844</v>
      </c>
      <c r="D30" s="67">
        <v>120577</v>
      </c>
      <c r="E30" s="67">
        <v>118827</v>
      </c>
      <c r="F30" s="67">
        <v>118827</v>
      </c>
    </row>
    <row r="31" spans="1:6" x14ac:dyDescent="0.25">
      <c r="A31" s="13" t="s">
        <v>64</v>
      </c>
      <c r="B31" s="72">
        <v>58858.32</v>
      </c>
      <c r="C31" s="68">
        <v>81844</v>
      </c>
      <c r="D31" s="68">
        <v>120577</v>
      </c>
      <c r="E31" s="68">
        <v>118827</v>
      </c>
      <c r="F31" s="68">
        <v>118827</v>
      </c>
    </row>
    <row r="32" spans="1:6" x14ac:dyDescent="0.25">
      <c r="A32" s="27" t="s">
        <v>65</v>
      </c>
      <c r="B32" s="69">
        <v>23134</v>
      </c>
      <c r="C32" s="69">
        <v>29591</v>
      </c>
      <c r="D32" s="67">
        <v>28800</v>
      </c>
      <c r="E32" s="67">
        <v>28800</v>
      </c>
      <c r="F32" s="67">
        <v>28800</v>
      </c>
    </row>
    <row r="33" spans="1:6" ht="38.25" x14ac:dyDescent="0.25">
      <c r="A33" s="65" t="s">
        <v>90</v>
      </c>
      <c r="B33" s="68">
        <v>23134.38</v>
      </c>
      <c r="C33" s="68">
        <v>29591</v>
      </c>
      <c r="D33" s="70">
        <v>28800</v>
      </c>
      <c r="E33" s="70">
        <v>28800</v>
      </c>
      <c r="F33" s="70">
        <v>28800</v>
      </c>
    </row>
    <row r="34" spans="1:6" ht="25.5" x14ac:dyDescent="0.25">
      <c r="A34" s="11" t="s">
        <v>61</v>
      </c>
      <c r="B34" s="73">
        <v>132191</v>
      </c>
      <c r="C34" s="69">
        <v>131780</v>
      </c>
      <c r="D34" s="67">
        <v>157380</v>
      </c>
      <c r="E34" s="67">
        <v>157380</v>
      </c>
      <c r="F34" s="67">
        <v>157380</v>
      </c>
    </row>
    <row r="35" spans="1:6" ht="25.5" x14ac:dyDescent="0.25">
      <c r="A35" s="17" t="s">
        <v>62</v>
      </c>
      <c r="B35" s="72">
        <v>4201</v>
      </c>
      <c r="C35" s="68">
        <v>12000</v>
      </c>
      <c r="D35" s="70">
        <v>13000</v>
      </c>
      <c r="E35" s="70">
        <v>13000</v>
      </c>
      <c r="F35" s="70">
        <v>13000</v>
      </c>
    </row>
    <row r="36" spans="1:6" ht="25.5" x14ac:dyDescent="0.25">
      <c r="A36" s="17" t="s">
        <v>91</v>
      </c>
      <c r="B36" s="72">
        <v>127989.66</v>
      </c>
      <c r="C36" s="68">
        <v>119780</v>
      </c>
      <c r="D36" s="70">
        <v>144380</v>
      </c>
      <c r="E36" s="70">
        <v>144380</v>
      </c>
      <c r="F36" s="70">
        <v>144380</v>
      </c>
    </row>
    <row r="37" spans="1:6" x14ac:dyDescent="0.25">
      <c r="A37" s="43" t="s">
        <v>60</v>
      </c>
      <c r="B37" s="73">
        <v>1657098</v>
      </c>
      <c r="C37" s="69">
        <v>2034390</v>
      </c>
      <c r="D37" s="67">
        <v>2140988</v>
      </c>
      <c r="E37" s="67">
        <v>2140988</v>
      </c>
      <c r="F37" s="67">
        <v>2140988</v>
      </c>
    </row>
    <row r="38" spans="1:6" x14ac:dyDescent="0.25">
      <c r="A38" s="66" t="s">
        <v>92</v>
      </c>
      <c r="B38" s="72">
        <v>51032.959999999999</v>
      </c>
      <c r="C38" s="68">
        <v>53701</v>
      </c>
      <c r="D38" s="70">
        <v>66988</v>
      </c>
      <c r="E38" s="70">
        <v>66988</v>
      </c>
      <c r="F38" s="70">
        <v>66988</v>
      </c>
    </row>
    <row r="39" spans="1:6" x14ac:dyDescent="0.25">
      <c r="A39" s="66" t="s">
        <v>93</v>
      </c>
      <c r="B39" s="72">
        <v>1598081.58</v>
      </c>
      <c r="C39" s="68">
        <v>1945450</v>
      </c>
      <c r="D39" s="70">
        <v>2052000</v>
      </c>
      <c r="E39" s="70">
        <v>2052000</v>
      </c>
      <c r="F39" s="70">
        <v>2052000</v>
      </c>
    </row>
    <row r="40" spans="1:6" x14ac:dyDescent="0.25">
      <c r="A40" s="66" t="s">
        <v>96</v>
      </c>
      <c r="B40" s="72">
        <v>7982.8</v>
      </c>
      <c r="C40" s="68">
        <v>35239</v>
      </c>
      <c r="D40" s="70">
        <v>22000</v>
      </c>
      <c r="E40" s="70">
        <v>22000</v>
      </c>
      <c r="F40" s="70">
        <v>22000</v>
      </c>
    </row>
    <row r="41" spans="1:6" x14ac:dyDescent="0.25">
      <c r="A41" s="43" t="s">
        <v>94</v>
      </c>
      <c r="B41" s="73">
        <v>0</v>
      </c>
      <c r="C41" s="69">
        <v>500</v>
      </c>
      <c r="D41" s="67">
        <v>500</v>
      </c>
      <c r="E41" s="67">
        <v>500</v>
      </c>
      <c r="F41" s="67">
        <v>500</v>
      </c>
    </row>
    <row r="42" spans="1:6" x14ac:dyDescent="0.25">
      <c r="A42" s="13" t="s">
        <v>95</v>
      </c>
      <c r="B42" s="72">
        <v>0</v>
      </c>
      <c r="C42" s="68">
        <v>500</v>
      </c>
      <c r="D42" s="71">
        <v>500</v>
      </c>
      <c r="E42" s="71">
        <v>500</v>
      </c>
      <c r="F42" s="71">
        <v>500</v>
      </c>
    </row>
  </sheetData>
  <mergeCells count="5">
    <mergeCell ref="A1:F1"/>
    <mergeCell ref="A3:F3"/>
    <mergeCell ref="A5:F5"/>
    <mergeCell ref="A7:F7"/>
    <mergeCell ref="A26:F26"/>
  </mergeCells>
  <pageMargins left="0.7" right="0.7" top="0.75" bottom="0.75" header="0.3" footer="0.3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0"/>
  <sheetViews>
    <sheetView topLeftCell="A7" workbookViewId="0">
      <selection activeCell="F11" sqref="F1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87" t="s">
        <v>41</v>
      </c>
      <c r="B1" s="87"/>
      <c r="C1" s="87"/>
      <c r="D1" s="87"/>
      <c r="E1" s="87"/>
      <c r="F1" s="87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87" t="s">
        <v>18</v>
      </c>
      <c r="B3" s="87"/>
      <c r="C3" s="87"/>
      <c r="D3" s="87"/>
      <c r="E3" s="88"/>
      <c r="F3" s="88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87" t="s">
        <v>4</v>
      </c>
      <c r="B5" s="89"/>
      <c r="C5" s="89"/>
      <c r="D5" s="89"/>
      <c r="E5" s="89"/>
      <c r="F5" s="89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87" t="s">
        <v>13</v>
      </c>
      <c r="B7" s="108"/>
      <c r="C7" s="108"/>
      <c r="D7" s="108"/>
      <c r="E7" s="108"/>
      <c r="F7" s="108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59</v>
      </c>
      <c r="B9" s="19" t="s">
        <v>108</v>
      </c>
      <c r="C9" s="20" t="s">
        <v>105</v>
      </c>
      <c r="D9" s="20" t="s">
        <v>109</v>
      </c>
      <c r="E9" s="20" t="s">
        <v>43</v>
      </c>
      <c r="F9" s="20" t="s">
        <v>110</v>
      </c>
    </row>
    <row r="10" spans="1:6" ht="15.75" customHeight="1" x14ac:dyDescent="0.25">
      <c r="A10" s="11" t="s">
        <v>14</v>
      </c>
      <c r="B10" s="8">
        <v>1871280.17</v>
      </c>
      <c r="C10" s="9">
        <v>2278105</v>
      </c>
      <c r="D10" s="9">
        <v>2448245</v>
      </c>
      <c r="E10" s="76">
        <v>2446495</v>
      </c>
      <c r="F10" s="76">
        <v>2446495</v>
      </c>
    </row>
    <row r="11" spans="1:6" ht="15.75" customHeight="1" x14ac:dyDescent="0.25">
      <c r="A11" s="77" t="s">
        <v>97</v>
      </c>
      <c r="B11" s="8"/>
      <c r="C11" s="9"/>
      <c r="D11" s="9"/>
      <c r="E11" s="9"/>
      <c r="F11" s="76"/>
    </row>
    <row r="12" spans="1:6" ht="15.75" customHeight="1" x14ac:dyDescent="0.25">
      <c r="A12" s="80" t="s">
        <v>98</v>
      </c>
      <c r="B12" s="8"/>
      <c r="C12" s="9"/>
      <c r="D12" s="9"/>
      <c r="E12" s="9"/>
      <c r="F12" s="9"/>
    </row>
    <row r="13" spans="1:6" ht="15.75" customHeight="1" x14ac:dyDescent="0.25">
      <c r="A13" s="79" t="s">
        <v>99</v>
      </c>
      <c r="B13" s="8">
        <v>1792218</v>
      </c>
      <c r="C13" s="9">
        <v>2177105</v>
      </c>
      <c r="D13" s="9">
        <v>2301245</v>
      </c>
      <c r="E13" s="76">
        <v>2299495</v>
      </c>
      <c r="F13" s="76">
        <v>2299495</v>
      </c>
    </row>
    <row r="14" spans="1:6" ht="15.75" customHeight="1" x14ac:dyDescent="0.25">
      <c r="A14" s="81" t="s">
        <v>100</v>
      </c>
      <c r="B14" s="8"/>
      <c r="C14" s="9"/>
      <c r="D14" s="9"/>
      <c r="E14" s="9"/>
      <c r="F14" s="9"/>
    </row>
    <row r="15" spans="1:6" x14ac:dyDescent="0.25">
      <c r="A15" s="78" t="s">
        <v>101</v>
      </c>
      <c r="B15" s="8">
        <v>652</v>
      </c>
      <c r="C15" s="9">
        <v>0</v>
      </c>
      <c r="D15" s="9">
        <v>0</v>
      </c>
      <c r="E15" s="76">
        <v>0</v>
      </c>
      <c r="F15" s="76">
        <v>0</v>
      </c>
    </row>
    <row r="16" spans="1:6" ht="25.5" x14ac:dyDescent="0.25">
      <c r="A16" s="82" t="s">
        <v>102</v>
      </c>
      <c r="B16" s="8"/>
      <c r="C16" s="76"/>
      <c r="D16" s="9"/>
      <c r="E16" s="9"/>
      <c r="F16" s="9"/>
    </row>
    <row r="17" spans="1:6" ht="25.5" x14ac:dyDescent="0.25">
      <c r="A17" s="78" t="s">
        <v>103</v>
      </c>
      <c r="B17" s="8">
        <v>78409.8</v>
      </c>
      <c r="C17" s="76">
        <v>101000</v>
      </c>
      <c r="D17" s="9">
        <v>147000</v>
      </c>
      <c r="E17" s="76">
        <v>147000</v>
      </c>
      <c r="F17" s="76">
        <v>147000</v>
      </c>
    </row>
    <row r="18" spans="1:6" x14ac:dyDescent="0.25">
      <c r="A18" s="11"/>
      <c r="B18" s="8"/>
      <c r="C18" s="76"/>
      <c r="D18" s="9"/>
      <c r="E18" s="9"/>
      <c r="F18" s="10"/>
    </row>
    <row r="19" spans="1:6" x14ac:dyDescent="0.25">
      <c r="A19" s="18"/>
      <c r="B19" s="8"/>
      <c r="C19" s="76"/>
      <c r="D19" s="9"/>
      <c r="E19" s="9"/>
      <c r="F19" s="10"/>
    </row>
    <row r="20" spans="1:6" x14ac:dyDescent="0.25">
      <c r="C20" s="75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D22" sqref="D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87" t="s">
        <v>41</v>
      </c>
      <c r="B1" s="87"/>
      <c r="C1" s="87"/>
      <c r="D1" s="87"/>
      <c r="E1" s="87"/>
      <c r="F1" s="87"/>
      <c r="G1" s="87"/>
      <c r="H1" s="87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87" t="s">
        <v>18</v>
      </c>
      <c r="B3" s="87"/>
      <c r="C3" s="87"/>
      <c r="D3" s="87"/>
      <c r="E3" s="87"/>
      <c r="F3" s="87"/>
      <c r="G3" s="87"/>
      <c r="H3" s="87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87" t="s">
        <v>67</v>
      </c>
      <c r="B5" s="87"/>
      <c r="C5" s="87"/>
      <c r="D5" s="87"/>
      <c r="E5" s="87"/>
      <c r="F5" s="87"/>
      <c r="G5" s="87"/>
      <c r="H5" s="87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5</v>
      </c>
      <c r="B7" s="19" t="s">
        <v>6</v>
      </c>
      <c r="C7" s="19" t="s">
        <v>40</v>
      </c>
      <c r="D7" s="19" t="s">
        <v>44</v>
      </c>
      <c r="E7" s="20" t="s">
        <v>45</v>
      </c>
      <c r="F7" s="20" t="s">
        <v>42</v>
      </c>
      <c r="G7" s="20" t="s">
        <v>34</v>
      </c>
      <c r="H7" s="20" t="s">
        <v>43</v>
      </c>
    </row>
    <row r="8" spans="1:8" x14ac:dyDescent="0.25">
      <c r="A8" s="41"/>
      <c r="B8" s="42"/>
      <c r="C8" s="40" t="s">
        <v>69</v>
      </c>
      <c r="D8" s="42"/>
      <c r="E8" s="41"/>
      <c r="F8" s="41"/>
      <c r="G8" s="41"/>
      <c r="H8" s="41"/>
    </row>
    <row r="9" spans="1:8" ht="25.5" x14ac:dyDescent="0.25">
      <c r="A9" s="11">
        <v>8</v>
      </c>
      <c r="B9" s="11"/>
      <c r="C9" s="11" t="s">
        <v>15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22</v>
      </c>
      <c r="D10" s="8"/>
      <c r="E10" s="9"/>
      <c r="F10" s="9"/>
      <c r="G10" s="9"/>
      <c r="H10" s="9"/>
    </row>
    <row r="11" spans="1:8" x14ac:dyDescent="0.25">
      <c r="A11" s="11"/>
      <c r="B11" s="16"/>
      <c r="C11" s="44"/>
      <c r="D11" s="8"/>
      <c r="E11" s="9"/>
      <c r="F11" s="9"/>
      <c r="G11" s="9"/>
      <c r="H11" s="9"/>
    </row>
    <row r="12" spans="1:8" x14ac:dyDescent="0.25">
      <c r="A12" s="11"/>
      <c r="B12" s="16"/>
      <c r="C12" s="40" t="s">
        <v>72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5" t="s">
        <v>16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6" t="s">
        <v>23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SAŽETAK</vt:lpstr>
      <vt:lpstr>Sheet5</vt:lpstr>
      <vt:lpstr>Sheet6</vt:lpstr>
      <vt:lpstr>Sheet7</vt:lpstr>
      <vt:lpstr> Račun prihoda i rashoda</vt:lpstr>
      <vt:lpstr>Sheet1</vt:lpstr>
      <vt:lpstr>Prihodi i rashodi po izvorima</vt:lpstr>
      <vt:lpstr>Rashodi prema funkcijskoj kl</vt:lpstr>
      <vt:lpstr>Račun financiranja</vt:lpstr>
      <vt:lpstr>Sheet9</vt:lpstr>
      <vt:lpstr>Sheet10</vt:lpstr>
      <vt:lpstr>Sheet11</vt:lpstr>
      <vt:lpstr>Račun financiranja po izvorima</vt:lpstr>
      <vt:lpstr>POSEBNI DIO</vt:lpstr>
      <vt:lpstr>Sheet8</vt:lpstr>
      <vt:lpstr>List2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User</cp:lastModifiedBy>
  <cp:lastPrinted>2024-10-24T09:18:03Z</cp:lastPrinted>
  <dcterms:created xsi:type="dcterms:W3CDTF">2022-08-12T12:51:27Z</dcterms:created>
  <dcterms:modified xsi:type="dcterms:W3CDTF">2024-10-25T08:36:57Z</dcterms:modified>
</cp:coreProperties>
</file>