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EDNOSTAVNE NABAVE\Sanacija tribina ispred škole 2025\"/>
    </mc:Choice>
  </mc:AlternateContent>
  <xr:revisionPtr revIDLastSave="0" documentId="8_{67BAE720-9C95-4264-8F49-575865779769}" xr6:coauthVersionLast="36" xr6:coauthVersionMax="36" xr10:uidLastSave="{00000000-0000-0000-0000-000000000000}"/>
  <bookViews>
    <workbookView xWindow="0" yWindow="0" windowWidth="14380" windowHeight="4070" tabRatio="828" xr2:uid="{00000000-000D-0000-FFFF-FFFF00000000}"/>
  </bookViews>
  <sheets>
    <sheet name="konstrukcija" sheetId="1" r:id="rId1"/>
    <sheet name="rekapitulacija" sheetId="3" r:id="rId2"/>
  </sheets>
  <definedNames>
    <definedName name="_xlnm.Print_Area" localSheetId="0">konstrukcija!$A$2:$F$50</definedName>
    <definedName name="_xlnm.Print_Titles" localSheetId="0">konstrukcija!$4:$5</definedName>
  </definedNames>
  <calcPr calcId="191029"/>
</workbook>
</file>

<file path=xl/calcChain.xml><?xml version="1.0" encoding="utf-8"?>
<calcChain xmlns="http://schemas.openxmlformats.org/spreadsheetml/2006/main">
  <c r="F36" i="1" l="1"/>
  <c r="F28" i="1"/>
  <c r="F27" i="1"/>
  <c r="F30" i="1"/>
  <c r="F29" i="1"/>
  <c r="F24" i="1"/>
  <c r="F23" i="1"/>
  <c r="F22" i="1"/>
  <c r="F33" i="1"/>
  <c r="F19" i="1"/>
  <c r="F13" i="1" l="1"/>
  <c r="F12" i="1"/>
  <c r="F11" i="1"/>
  <c r="F10" i="1"/>
  <c r="F18" i="1"/>
  <c r="F17" i="1"/>
  <c r="F16" i="1"/>
  <c r="F15" i="1"/>
  <c r="F38" i="1" l="1"/>
  <c r="C11" i="3"/>
  <c r="C19" i="3" l="1"/>
  <c r="C12" i="3" l="1"/>
  <c r="C14" i="3"/>
  <c r="C16" i="3"/>
  <c r="C15" i="3"/>
  <c r="C17" i="3" l="1"/>
  <c r="F39" i="1" l="1"/>
  <c r="F40" i="1" s="1"/>
  <c r="C13" i="3" l="1"/>
  <c r="C21" i="3" s="1"/>
  <c r="C23" i="3" l="1"/>
  <c r="C25" i="3" s="1"/>
</calcChain>
</file>

<file path=xl/sharedStrings.xml><?xml version="1.0" encoding="utf-8"?>
<sst xmlns="http://schemas.openxmlformats.org/spreadsheetml/2006/main" count="98" uniqueCount="55">
  <si>
    <t>br</t>
  </si>
  <si>
    <t>opis stavke</t>
  </si>
  <si>
    <t>jed. mj.</t>
  </si>
  <si>
    <t>količina</t>
  </si>
  <si>
    <t>jed. cijena</t>
  </si>
  <si>
    <t>cijena</t>
  </si>
  <si>
    <t>REKAPITULACIJA:</t>
  </si>
  <si>
    <t>2.</t>
  </si>
  <si>
    <t>3.</t>
  </si>
  <si>
    <t>4.</t>
  </si>
  <si>
    <t>5.</t>
  </si>
  <si>
    <t>br.</t>
  </si>
  <si>
    <t>opis radova</t>
  </si>
  <si>
    <t>ukupno:</t>
  </si>
  <si>
    <t>Armirački radovi</t>
  </si>
  <si>
    <t>PDV 25%</t>
  </si>
  <si>
    <t xml:space="preserve">1. </t>
  </si>
  <si>
    <t>6.</t>
  </si>
  <si>
    <t>Tesarski radovi</t>
  </si>
  <si>
    <r>
      <t>m</t>
    </r>
    <r>
      <rPr>
        <vertAlign val="superscript"/>
        <sz val="10"/>
        <rFont val="Calibri"/>
        <family val="2"/>
        <charset val="238"/>
      </rPr>
      <t>2</t>
    </r>
  </si>
  <si>
    <t>Sanacija kamenih zidova</t>
  </si>
  <si>
    <t>Krovna konstrukcija</t>
  </si>
  <si>
    <t>Bravarski radovi</t>
  </si>
  <si>
    <t>7.</t>
  </si>
  <si>
    <t>8.</t>
  </si>
  <si>
    <t>9.</t>
  </si>
  <si>
    <t>Pripremni radovi, demontaže, rušenja</t>
  </si>
  <si>
    <t>Zemljani radovi</t>
  </si>
  <si>
    <t>Betonski i armiranobetonski radovi</t>
  </si>
  <si>
    <t>Kamenorezački radovi</t>
  </si>
  <si>
    <t>Eur</t>
  </si>
  <si>
    <t>SVEUKUPNO :</t>
  </si>
  <si>
    <t>Korčula, lipanj 2023. god.</t>
  </si>
  <si>
    <t>REKONSTRUKCIJA ZGRADE
TROŠKOVNIK RADOVA - KONSTRUKCIJA</t>
  </si>
  <si>
    <t>Davor Fabris</t>
  </si>
  <si>
    <t>ZIDARSKI RADOVI</t>
  </si>
  <si>
    <t>Obračun po m2.</t>
  </si>
  <si>
    <t>I</t>
  </si>
  <si>
    <t>UKUPNO</t>
  </si>
  <si>
    <t>€</t>
  </si>
  <si>
    <t>SVEUKUPNO</t>
  </si>
  <si>
    <t>Prizemlje</t>
  </si>
  <si>
    <t>Kat</t>
  </si>
  <si>
    <t>II kat</t>
  </si>
  <si>
    <t>Potkrovlje</t>
  </si>
  <si>
    <t>Stepenište i podest</t>
  </si>
  <si>
    <t>Obračun po m2 ukupne površine.</t>
  </si>
  <si>
    <r>
      <t xml:space="preserve">ČIŠĆENJE BETONSKE PODLOGE: </t>
    </r>
    <r>
      <rPr>
        <sz val="10"/>
        <rFont val="Calibri"/>
        <family val="2"/>
        <charset val="238"/>
      </rPr>
      <t xml:space="preserve">Čišćenje betonske podloge, sa vodom pod tlakom, sa uklanjanjem svih oštečenih i odvojenih djelova. </t>
    </r>
  </si>
  <si>
    <r>
      <rPr>
        <b/>
        <sz val="10"/>
        <rFont val="Calibri"/>
        <family val="2"/>
        <charset val="238"/>
      </rPr>
      <t>GRUBA SANACIJA BETONSKIH TRIBINA I STEPENICA:</t>
    </r>
    <r>
      <rPr>
        <sz val="10"/>
        <rFont val="Calibri"/>
        <family val="2"/>
        <charset val="238"/>
      </rPr>
      <t xml:space="preserve"> Priprema, prijenos materijala i popravak večih oštečenja cementnim mortom.                                                                                </t>
    </r>
  </si>
  <si>
    <r>
      <rPr>
        <b/>
        <sz val="10"/>
        <rFont val="Calibri"/>
        <family val="2"/>
        <charset val="238"/>
      </rPr>
      <t>SANACIJA BETONSKIH TRIBINA I STEPENICA:</t>
    </r>
    <r>
      <rPr>
        <sz val="10"/>
        <rFont val="Calibri"/>
        <family val="2"/>
        <charset val="238"/>
      </rPr>
      <t xml:space="preserve"> Priprema, prijenos materijala i poravnavanje betonskih podloga (tribina i čelo), sanacijskom žbukom kao Samborka reparaturni mort G u dva sloja.                                                                                             </t>
    </r>
  </si>
  <si>
    <r>
      <rPr>
        <b/>
        <sz val="10"/>
        <rFont val="Calibri"/>
        <family val="2"/>
        <charset val="238"/>
      </rPr>
      <t>ŽBUKANJE ZIDOVA I STEPENICA:</t>
    </r>
    <r>
      <rPr>
        <sz val="10"/>
        <rFont val="Calibri"/>
        <family val="2"/>
        <charset val="238"/>
      </rPr>
      <t xml:space="preserve"> Završna obrada i poravnavanje podloge sanacijskom žbukom ili vapneno cementnom žbukom.                                                                    </t>
    </r>
  </si>
  <si>
    <r>
      <rPr>
        <b/>
        <sz val="10"/>
        <rFont val="Calibri"/>
        <family val="2"/>
        <charset val="238"/>
      </rPr>
      <t>BOJANJE ZIDOVA I STEPENICA:</t>
    </r>
    <r>
      <rPr>
        <sz val="10"/>
        <rFont val="Calibri"/>
        <family val="2"/>
        <charset val="238"/>
      </rPr>
      <t xml:space="preserve"> Bojanje tribina bojom za beton.  Boja bijela ili u dogovoru sa Investitorom.                                                              </t>
    </r>
  </si>
  <si>
    <t xml:space="preserve">SANACIJA TRIBINA IGRALIŠTA ISPRED ŠKOLE                                                                                                                                                                                                                                   PONUDBENI TROŠKOVNIK RADOVA                                                                                                                                                 </t>
  </si>
  <si>
    <t>Datum ponude:</t>
  </si>
  <si>
    <t>Potpis ovlaštene osobe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</si>
</sst>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\-0.00;;@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Helv"/>
    </font>
    <font>
      <sz val="1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  <charset val="238"/>
    </font>
    <font>
      <b/>
      <sz val="11"/>
      <name val="Arial Narrow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4" fillId="0" borderId="0">
      <alignment horizontal="right" vertical="top"/>
    </xf>
    <xf numFmtId="0" fontId="15" fillId="0" borderId="0">
      <alignment horizontal="justify" vertical="top" wrapText="1"/>
    </xf>
    <xf numFmtId="4" fontId="15" fillId="0" borderId="0">
      <alignment horizontal="right" wrapText="1"/>
    </xf>
    <xf numFmtId="0" fontId="15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4" fontId="1" fillId="0" borderId="0">
      <alignment horizontal="justify" vertical="justify"/>
    </xf>
    <xf numFmtId="0" fontId="5" fillId="0" borderId="0"/>
    <xf numFmtId="0" fontId="19" fillId="0" borderId="0"/>
    <xf numFmtId="164" fontId="20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49" fontId="10" fillId="0" borderId="0" xfId="0" applyNumberFormat="1" applyFont="1" applyAlignment="1">
      <alignment vertical="top" wrapText="1"/>
    </xf>
    <xf numFmtId="0" fontId="10" fillId="0" borderId="0" xfId="0" applyFont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0" borderId="0" xfId="0" applyNumberFormat="1" applyFont="1" applyAlignment="1">
      <alignment horizontal="justify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/>
    </xf>
    <xf numFmtId="4" fontId="4" fillId="0" borderId="0" xfId="0" applyNumberFormat="1" applyFont="1"/>
    <xf numFmtId="0" fontId="11" fillId="0" borderId="8" xfId="0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4" fontId="4" fillId="0" borderId="4" xfId="0" applyNumberFormat="1" applyFont="1" applyBorder="1"/>
    <xf numFmtId="165" fontId="4" fillId="0" borderId="0" xfId="7" applyNumberFormat="1" applyFont="1" applyAlignment="1">
      <alignment horizontal="right" wrapText="1"/>
    </xf>
    <xf numFmtId="0" fontId="4" fillId="0" borderId="0" xfId="7" applyFont="1" applyAlignment="1">
      <alignment horizontal="center"/>
    </xf>
    <xf numFmtId="2" fontId="4" fillId="0" borderId="0" xfId="7" applyNumberFormat="1" applyFont="1"/>
    <xf numFmtId="165" fontId="4" fillId="0" borderId="1" xfId="7" applyNumberFormat="1" applyFont="1" applyBorder="1" applyAlignment="1">
      <alignment horizontal="right" wrapText="1"/>
    </xf>
    <xf numFmtId="0" fontId="3" fillId="0" borderId="3" xfId="7" applyFont="1" applyBorder="1" applyAlignment="1">
      <alignment vertical="center"/>
    </xf>
    <xf numFmtId="0" fontId="4" fillId="0" borderId="3" xfId="7" applyFont="1" applyBorder="1" applyAlignment="1">
      <alignment vertical="center"/>
    </xf>
    <xf numFmtId="2" fontId="4" fillId="0" borderId="3" xfId="7" applyNumberFormat="1" applyFont="1" applyBorder="1" applyAlignment="1">
      <alignment vertical="center"/>
    </xf>
    <xf numFmtId="0" fontId="4" fillId="0" borderId="0" xfId="7" applyFont="1" applyAlignment="1">
      <alignment horizontal="justify"/>
    </xf>
    <xf numFmtId="0" fontId="4" fillId="0" borderId="0" xfId="7" applyFont="1"/>
    <xf numFmtId="0" fontId="4" fillId="0" borderId="1" xfId="7" applyFont="1" applyBorder="1"/>
    <xf numFmtId="2" fontId="4" fillId="0" borderId="1" xfId="7" applyNumberFormat="1" applyFont="1" applyBorder="1"/>
    <xf numFmtId="0" fontId="3" fillId="0" borderId="0" xfId="7" applyFont="1"/>
    <xf numFmtId="0" fontId="17" fillId="0" borderId="0" xfId="7" applyFont="1" applyAlignment="1">
      <alignment horizontal="justify" vertical="top" wrapText="1"/>
    </xf>
    <xf numFmtId="0" fontId="6" fillId="0" borderId="0" xfId="0" applyFont="1"/>
    <xf numFmtId="4" fontId="4" fillId="0" borderId="0" xfId="7" applyNumberFormat="1" applyFont="1"/>
    <xf numFmtId="4" fontId="4" fillId="0" borderId="0" xfId="7" applyNumberFormat="1" applyFont="1" applyAlignment="1">
      <alignment horizontal="right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49" fontId="22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right" vertical="top" wrapText="1"/>
    </xf>
    <xf numFmtId="0" fontId="21" fillId="2" borderId="6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horizontal="right" wrapText="1"/>
    </xf>
    <xf numFmtId="4" fontId="12" fillId="0" borderId="9" xfId="0" applyNumberFormat="1" applyFont="1" applyBorder="1" applyAlignment="1">
      <alignment horizontal="right" vertical="center" wrapText="1"/>
    </xf>
    <xf numFmtId="0" fontId="17" fillId="0" borderId="0" xfId="7" applyFont="1" applyAlignment="1">
      <alignment horizontal="left" vertical="top" wrapText="1"/>
    </xf>
    <xf numFmtId="0" fontId="17" fillId="0" borderId="0" xfId="7" applyFont="1" applyAlignment="1">
      <alignment horizontal="left" wrapText="1"/>
    </xf>
    <xf numFmtId="164" fontId="4" fillId="0" borderId="0" xfId="19" applyFont="1" applyFill="1" applyBorder="1" applyAlignment="1"/>
    <xf numFmtId="1" fontId="3" fillId="0" borderId="2" xfId="7" applyNumberFormat="1" applyFont="1" applyBorder="1" applyAlignment="1">
      <alignment horizontal="center" vertical="center"/>
    </xf>
    <xf numFmtId="1" fontId="4" fillId="0" borderId="0" xfId="7" applyNumberFormat="1" applyFont="1" applyAlignment="1">
      <alignment horizontal="center" vertical="top"/>
    </xf>
    <xf numFmtId="1" fontId="6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1" fontId="4" fillId="0" borderId="1" xfId="7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justify" vertical="top" wrapText="1"/>
    </xf>
    <xf numFmtId="0" fontId="25" fillId="0" borderId="0" xfId="0" applyFont="1" applyAlignment="1">
      <alignment horizontal="right"/>
    </xf>
    <xf numFmtId="4" fontId="25" fillId="0" borderId="0" xfId="0" applyNumberFormat="1" applyFont="1"/>
    <xf numFmtId="0" fontId="25" fillId="0" borderId="0" xfId="0" applyFont="1"/>
    <xf numFmtId="0" fontId="26" fillId="0" borderId="0" xfId="0" applyFont="1"/>
    <xf numFmtId="49" fontId="26" fillId="0" borderId="0" xfId="0" applyNumberFormat="1" applyFont="1" applyAlignment="1">
      <alignment horizontal="right" vertical="top"/>
    </xf>
    <xf numFmtId="2" fontId="25" fillId="0" borderId="0" xfId="0" applyNumberFormat="1" applyFont="1"/>
    <xf numFmtId="0" fontId="26" fillId="0" borderId="0" xfId="0" applyFont="1" applyAlignment="1">
      <alignment horizontal="right"/>
    </xf>
    <xf numFmtId="2" fontId="26" fillId="0" borderId="0" xfId="0" applyNumberFormat="1" applyFont="1"/>
    <xf numFmtId="4" fontId="26" fillId="0" borderId="0" xfId="0" applyNumberFormat="1" applyFont="1"/>
    <xf numFmtId="49" fontId="26" fillId="0" borderId="9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justify" vertical="center" wrapText="1"/>
    </xf>
    <xf numFmtId="0" fontId="26" fillId="0" borderId="9" xfId="0" applyFont="1" applyBorder="1" applyAlignment="1">
      <alignment horizontal="right" vertical="center"/>
    </xf>
    <xf numFmtId="2" fontId="26" fillId="0" borderId="9" xfId="0" applyNumberFormat="1" applyFont="1" applyBorder="1" applyAlignment="1">
      <alignment vertical="center"/>
    </xf>
    <xf numFmtId="4" fontId="27" fillId="0" borderId="9" xfId="0" applyNumberFormat="1" applyFont="1" applyBorder="1" applyAlignment="1">
      <alignment horizontal="right" vertical="center"/>
    </xf>
    <xf numFmtId="4" fontId="28" fillId="0" borderId="9" xfId="0" applyNumberFormat="1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49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right" vertical="center"/>
    </xf>
    <xf numFmtId="2" fontId="25" fillId="0" borderId="0" xfId="0" applyNumberFormat="1" applyFont="1" applyAlignment="1">
      <alignment vertical="center"/>
    </xf>
    <xf numFmtId="4" fontId="27" fillId="0" borderId="12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4" fontId="27" fillId="0" borderId="13" xfId="0" applyNumberFormat="1" applyFont="1" applyBorder="1" applyAlignment="1">
      <alignment horizontal="right" vertical="center"/>
    </xf>
    <xf numFmtId="0" fontId="26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16" fillId="0" borderId="0" xfId="7" applyFont="1" applyAlignment="1">
      <alignment horizontal="left" vertical="top" wrapText="1"/>
    </xf>
    <xf numFmtId="4" fontId="28" fillId="3" borderId="0" xfId="0" applyNumberFormat="1" applyFont="1" applyFill="1" applyAlignment="1">
      <alignment vertical="center"/>
    </xf>
    <xf numFmtId="4" fontId="28" fillId="3" borderId="9" xfId="0" applyNumberFormat="1" applyFont="1" applyFill="1" applyBorder="1" applyAlignment="1">
      <alignment vertical="center"/>
    </xf>
    <xf numFmtId="4" fontId="23" fillId="0" borderId="14" xfId="0" applyNumberFormat="1" applyFont="1" applyBorder="1" applyAlignment="1">
      <alignment horizontal="center" vertical="center" wrapText="1"/>
    </xf>
    <xf numFmtId="4" fontId="4" fillId="0" borderId="3" xfId="7" applyNumberFormat="1" applyFont="1" applyBorder="1" applyAlignment="1">
      <alignment vertical="center"/>
    </xf>
    <xf numFmtId="0" fontId="4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24" fillId="0" borderId="0" xfId="0" applyFont="1" applyBorder="1" applyAlignment="1">
      <alignment horizontal="center" vertical="center"/>
    </xf>
    <xf numFmtId="0" fontId="0" fillId="0" borderId="0" xfId="0" applyBorder="1"/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/>
    <xf numFmtId="0" fontId="25" fillId="0" borderId="0" xfId="0" applyFont="1" applyBorder="1"/>
    <xf numFmtId="0" fontId="29" fillId="0" borderId="0" xfId="7" applyFont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</cellXfs>
  <cellStyles count="20">
    <cellStyle name="Comma" xfId="19" builtinId="3"/>
    <cellStyle name="kolona A" xfId="8" xr:uid="{00000000-0005-0000-0000-000000000000}"/>
    <cellStyle name="kolona B" xfId="9" xr:uid="{00000000-0005-0000-0000-000001000000}"/>
    <cellStyle name="kolona F" xfId="10" xr:uid="{00000000-0005-0000-0000-000002000000}"/>
    <cellStyle name="kolona G" xfId="11" xr:uid="{00000000-0005-0000-0000-000003000000}"/>
    <cellStyle name="Normal" xfId="0" builtinId="0"/>
    <cellStyle name="Normal 2" xfId="1" xr:uid="{00000000-0005-0000-0000-000004000000}"/>
    <cellStyle name="Normal 2 2" xfId="3" xr:uid="{00000000-0005-0000-0000-000005000000}"/>
    <cellStyle name="Normal 2 3" xfId="12" xr:uid="{00000000-0005-0000-0000-000006000000}"/>
    <cellStyle name="Normal 2 4" xfId="13" xr:uid="{00000000-0005-0000-0000-000007000000}"/>
    <cellStyle name="Normal 2 5" xfId="14" xr:uid="{00000000-0005-0000-0000-000008000000}"/>
    <cellStyle name="Normal 2 6" xfId="15" xr:uid="{00000000-0005-0000-0000-000009000000}"/>
    <cellStyle name="Normal 3" xfId="2" xr:uid="{00000000-0005-0000-0000-00000A000000}"/>
    <cellStyle name="Normal 4" xfId="5" xr:uid="{00000000-0005-0000-0000-00000B000000}"/>
    <cellStyle name="Normal 5" xfId="7" xr:uid="{00000000-0005-0000-0000-00000C000000}"/>
    <cellStyle name="Normal 6" xfId="18" xr:uid="{00000000-0005-0000-0000-00000D000000}"/>
    <cellStyle name="Normal1" xfId="16" xr:uid="{00000000-0005-0000-0000-00000E000000}"/>
    <cellStyle name="Normalno 2" xfId="6" xr:uid="{00000000-0005-0000-0000-000010000000}"/>
    <cellStyle name="Obično_S5 i S7-GRAD-OBRT" xfId="17" xr:uid="{00000000-0005-0000-0000-000011000000}"/>
    <cellStyle name="Style 1" xfId="4" xr:uid="{00000000-0005-0000-0000-000012000000}"/>
  </cellStyles>
  <dxfs count="6">
    <dxf>
      <font>
        <color theme="0"/>
      </font>
    </dxf>
    <dxf>
      <numFmt numFmtId="166" formatCode="0;\-0;;@"/>
    </dxf>
    <dxf>
      <font>
        <color theme="0"/>
      </font>
    </dxf>
    <dxf>
      <numFmt numFmtId="166" formatCode="0;\-0;;@"/>
    </dxf>
    <dxf>
      <font>
        <color theme="0"/>
      </font>
    </dxf>
    <dxf>
      <numFmt numFmtId="166" formatCode="0;\-0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tabSelected="1" view="pageBreakPreview" topLeftCell="A37" zoomScaleNormal="100" zoomScaleSheetLayoutView="100" workbookViewId="0">
      <selection activeCell="B45" sqref="B45"/>
    </sheetView>
  </sheetViews>
  <sheetFormatPr defaultColWidth="9.08984375" defaultRowHeight="14.5" x14ac:dyDescent="0.35"/>
  <cols>
    <col min="1" max="1" width="4.54296875" style="21" customWidth="1"/>
    <col min="2" max="2" width="54.54296875" style="40" customWidth="1"/>
    <col min="3" max="3" width="6.1796875" style="1" customWidth="1"/>
    <col min="4" max="4" width="11.90625" style="2" customWidth="1"/>
    <col min="5" max="5" width="14.6328125" style="2" customWidth="1"/>
    <col min="6" max="6" width="19.36328125" style="22" customWidth="1"/>
    <col min="7" max="7" width="3.54296875" style="118" customWidth="1"/>
    <col min="8" max="50" width="9.08984375" style="118"/>
  </cols>
  <sheetData>
    <row r="1" spans="1:50" s="1" customFormat="1" ht="13" x14ac:dyDescent="0.3">
      <c r="A1" s="25"/>
      <c r="D1" s="2"/>
      <c r="E1" s="22"/>
      <c r="F1" s="26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</row>
    <row r="2" spans="1:50" s="108" customFormat="1" ht="83.4" customHeight="1" x14ac:dyDescent="0.35">
      <c r="A2" s="124" t="s">
        <v>52</v>
      </c>
      <c r="B2" s="125"/>
      <c r="C2" s="125"/>
      <c r="D2" s="125"/>
      <c r="E2" s="125"/>
      <c r="F2" s="12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</row>
    <row r="3" spans="1:50" s="24" customFormat="1" ht="36.65" customHeight="1" x14ac:dyDescent="0.4">
      <c r="A3" s="107"/>
      <c r="B3" s="75"/>
      <c r="C3" s="75"/>
      <c r="D3" s="75"/>
      <c r="E3" s="75"/>
      <c r="F3" s="75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</row>
    <row r="4" spans="1:50" s="80" customFormat="1" ht="13.75" customHeight="1" x14ac:dyDescent="0.35">
      <c r="A4" s="76" t="s">
        <v>0</v>
      </c>
      <c r="B4" s="77" t="s">
        <v>1</v>
      </c>
      <c r="C4" s="78" t="s">
        <v>2</v>
      </c>
      <c r="D4" s="79" t="s">
        <v>3</v>
      </c>
      <c r="E4" s="79" t="s">
        <v>4</v>
      </c>
      <c r="F4" s="112" t="s">
        <v>5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</row>
    <row r="5" spans="1:50" x14ac:dyDescent="0.35">
      <c r="A5" s="15"/>
      <c r="B5" s="16"/>
      <c r="C5" s="17"/>
      <c r="D5" s="18"/>
      <c r="E5" s="19"/>
      <c r="F5" s="20"/>
    </row>
    <row r="6" spans="1:50" ht="21" customHeight="1" x14ac:dyDescent="0.35">
      <c r="A6" s="72"/>
      <c r="B6" s="38"/>
      <c r="C6" s="35"/>
      <c r="D6" s="29"/>
      <c r="E6" s="29"/>
      <c r="F6" s="27"/>
    </row>
    <row r="7" spans="1:50" ht="13.25" customHeight="1" thickBot="1" x14ac:dyDescent="0.4">
      <c r="A7" s="71"/>
      <c r="B7" s="39"/>
      <c r="C7" s="28"/>
      <c r="D7" s="29"/>
      <c r="E7" s="29"/>
      <c r="F7" s="27"/>
    </row>
    <row r="8" spans="1:50" ht="19.25" customHeight="1" thickBot="1" x14ac:dyDescent="0.4">
      <c r="A8" s="70" t="s">
        <v>37</v>
      </c>
      <c r="B8" s="31" t="s">
        <v>35</v>
      </c>
      <c r="C8" s="32"/>
      <c r="D8" s="33"/>
      <c r="E8" s="33"/>
      <c r="F8" s="113"/>
    </row>
    <row r="9" spans="1:50" ht="15.65" customHeight="1" x14ac:dyDescent="0.35">
      <c r="A9" s="73"/>
      <c r="B9" s="34"/>
      <c r="C9" s="35"/>
      <c r="D9" s="29"/>
      <c r="E9" s="29"/>
      <c r="F9" s="27"/>
    </row>
    <row r="10" spans="1:50" ht="16.75" hidden="1" customHeight="1" x14ac:dyDescent="0.35">
      <c r="A10" s="73"/>
      <c r="B10" s="68" t="s">
        <v>41</v>
      </c>
      <c r="C10" s="28" t="s">
        <v>19</v>
      </c>
      <c r="D10" s="69"/>
      <c r="E10" s="41">
        <v>0</v>
      </c>
      <c r="F10" s="42">
        <f>SUM(D10*E10)</f>
        <v>0</v>
      </c>
    </row>
    <row r="11" spans="1:50" ht="16.75" hidden="1" customHeight="1" x14ac:dyDescent="0.35">
      <c r="A11" s="73"/>
      <c r="B11" s="68" t="s">
        <v>42</v>
      </c>
      <c r="C11" s="28" t="s">
        <v>19</v>
      </c>
      <c r="D11" s="69"/>
      <c r="E11" s="41">
        <v>0</v>
      </c>
      <c r="F11" s="42">
        <f>SUM(D11*E11)</f>
        <v>0</v>
      </c>
    </row>
    <row r="12" spans="1:50" ht="16.75" hidden="1" customHeight="1" x14ac:dyDescent="0.35">
      <c r="A12" s="73"/>
      <c r="B12" s="68" t="s">
        <v>43</v>
      </c>
      <c r="C12" s="28" t="s">
        <v>19</v>
      </c>
      <c r="D12" s="69"/>
      <c r="E12" s="41">
        <v>0</v>
      </c>
      <c r="F12" s="42">
        <f>SUM(D12*E12)</f>
        <v>0</v>
      </c>
    </row>
    <row r="13" spans="1:50" ht="16.75" hidden="1" customHeight="1" x14ac:dyDescent="0.35">
      <c r="A13" s="73"/>
      <c r="B13" s="68" t="s">
        <v>44</v>
      </c>
      <c r="C13" s="28" t="s">
        <v>19</v>
      </c>
      <c r="D13" s="69"/>
      <c r="E13" s="41">
        <v>0</v>
      </c>
      <c r="F13" s="42">
        <f>SUM(D13*E13)</f>
        <v>0</v>
      </c>
    </row>
    <row r="14" spans="1:50" ht="32.4" customHeight="1" x14ac:dyDescent="0.35">
      <c r="A14" s="71">
        <v>1</v>
      </c>
      <c r="B14" s="109" t="s">
        <v>47</v>
      </c>
      <c r="C14" s="123"/>
      <c r="D14" s="123"/>
      <c r="E14" s="123"/>
      <c r="F14" s="123"/>
    </row>
    <row r="15" spans="1:50" ht="16.75" hidden="1" customHeight="1" x14ac:dyDescent="0.35">
      <c r="A15" s="73"/>
      <c r="B15" s="68" t="s">
        <v>41</v>
      </c>
      <c r="C15" s="28" t="s">
        <v>19</v>
      </c>
      <c r="D15" s="69"/>
      <c r="E15" s="41">
        <v>0</v>
      </c>
      <c r="F15" s="42">
        <f t="shared" ref="F15:F18" si="0">SUM(D15*E15)</f>
        <v>0</v>
      </c>
    </row>
    <row r="16" spans="1:50" ht="16.75" hidden="1" customHeight="1" x14ac:dyDescent="0.35">
      <c r="A16" s="73"/>
      <c r="B16" s="68" t="s">
        <v>42</v>
      </c>
      <c r="C16" s="28" t="s">
        <v>19</v>
      </c>
      <c r="D16" s="69"/>
      <c r="E16" s="41">
        <v>0</v>
      </c>
      <c r="F16" s="42">
        <f t="shared" si="0"/>
        <v>0</v>
      </c>
    </row>
    <row r="17" spans="1:6" ht="16.75" hidden="1" customHeight="1" x14ac:dyDescent="0.35">
      <c r="A17" s="73"/>
      <c r="B17" s="68" t="s">
        <v>43</v>
      </c>
      <c r="C17" s="28" t="s">
        <v>19</v>
      </c>
      <c r="D17" s="69"/>
      <c r="E17" s="41">
        <v>0</v>
      </c>
      <c r="F17" s="42">
        <f t="shared" si="0"/>
        <v>0</v>
      </c>
    </row>
    <row r="18" spans="1:6" ht="16.75" hidden="1" customHeight="1" x14ac:dyDescent="0.35">
      <c r="A18" s="73"/>
      <c r="B18" s="68" t="s">
        <v>44</v>
      </c>
      <c r="C18" s="28" t="s">
        <v>19</v>
      </c>
      <c r="D18" s="69"/>
      <c r="E18" s="41">
        <v>0</v>
      </c>
      <c r="F18" s="42">
        <f t="shared" si="0"/>
        <v>0</v>
      </c>
    </row>
    <row r="19" spans="1:6" ht="15" x14ac:dyDescent="0.35">
      <c r="A19" s="28"/>
      <c r="B19" s="34" t="s">
        <v>36</v>
      </c>
      <c r="C19" s="28" t="s">
        <v>19</v>
      </c>
      <c r="D19" s="69">
        <v>90</v>
      </c>
      <c r="E19" s="41"/>
      <c r="F19" s="42">
        <f>SUM(D19*E19)</f>
        <v>0</v>
      </c>
    </row>
    <row r="20" spans="1:6" x14ac:dyDescent="0.35">
      <c r="A20" s="73"/>
      <c r="B20" s="34"/>
      <c r="C20" s="28"/>
      <c r="D20" s="29"/>
      <c r="E20" s="41"/>
      <c r="F20" s="42"/>
    </row>
    <row r="21" spans="1:6" ht="34.25" customHeight="1" x14ac:dyDescent="0.35">
      <c r="A21" s="71">
        <v>2</v>
      </c>
      <c r="B21" s="67" t="s">
        <v>48</v>
      </c>
      <c r="C21" s="123"/>
      <c r="D21" s="123"/>
      <c r="E21" s="123"/>
      <c r="F21" s="123"/>
    </row>
    <row r="22" spans="1:6" ht="16.75" hidden="1" customHeight="1" x14ac:dyDescent="0.35">
      <c r="A22" s="73"/>
      <c r="B22" s="68" t="s">
        <v>41</v>
      </c>
      <c r="C22" s="28" t="s">
        <v>19</v>
      </c>
      <c r="D22" s="69"/>
      <c r="E22" s="41">
        <v>0</v>
      </c>
      <c r="F22" s="42">
        <f t="shared" ref="F22:F23" si="1">SUM(D22*E22)</f>
        <v>0</v>
      </c>
    </row>
    <row r="23" spans="1:6" ht="16.75" hidden="1" customHeight="1" x14ac:dyDescent="0.35">
      <c r="A23" s="73"/>
      <c r="B23" s="68" t="s">
        <v>42</v>
      </c>
      <c r="C23" s="28" t="s">
        <v>19</v>
      </c>
      <c r="D23" s="69"/>
      <c r="E23" s="41">
        <v>0</v>
      </c>
      <c r="F23" s="42">
        <f t="shared" si="1"/>
        <v>0</v>
      </c>
    </row>
    <row r="24" spans="1:6" ht="15" x14ac:dyDescent="0.35">
      <c r="A24" s="28"/>
      <c r="B24" s="34" t="s">
        <v>46</v>
      </c>
      <c r="C24" s="28" t="s">
        <v>19</v>
      </c>
      <c r="D24" s="69">
        <v>90</v>
      </c>
      <c r="E24" s="41"/>
      <c r="F24" s="42">
        <f>SUM(D24*E24)</f>
        <v>0</v>
      </c>
    </row>
    <row r="25" spans="1:6" x14ac:dyDescent="0.35">
      <c r="A25" s="73"/>
      <c r="B25" s="34"/>
      <c r="C25" s="28"/>
      <c r="D25" s="29"/>
      <c r="E25" s="41"/>
      <c r="F25" s="42"/>
    </row>
    <row r="26" spans="1:6" ht="45" customHeight="1" x14ac:dyDescent="0.35">
      <c r="A26" s="71">
        <v>3</v>
      </c>
      <c r="B26" s="67" t="s">
        <v>49</v>
      </c>
      <c r="C26" s="123"/>
      <c r="D26" s="123"/>
      <c r="E26" s="123"/>
      <c r="F26" s="123"/>
    </row>
    <row r="27" spans="1:6" ht="16.75" hidden="1" customHeight="1" x14ac:dyDescent="0.35">
      <c r="A27" s="73"/>
      <c r="B27" s="68" t="s">
        <v>41</v>
      </c>
      <c r="C27" s="28" t="s">
        <v>19</v>
      </c>
      <c r="D27" s="69"/>
      <c r="E27" s="41">
        <v>0</v>
      </c>
      <c r="F27" s="42">
        <f t="shared" ref="F27" si="2">SUM(D27*E27)</f>
        <v>0</v>
      </c>
    </row>
    <row r="28" spans="1:6" ht="15" x14ac:dyDescent="0.35">
      <c r="A28" s="28"/>
      <c r="B28" s="34" t="s">
        <v>36</v>
      </c>
      <c r="C28" s="28" t="s">
        <v>19</v>
      </c>
      <c r="D28" s="69">
        <v>90</v>
      </c>
      <c r="E28" s="41"/>
      <c r="F28" s="42">
        <f>SUM(D28*E28)</f>
        <v>0</v>
      </c>
    </row>
    <row r="29" spans="1:6" ht="16.75" hidden="1" customHeight="1" x14ac:dyDescent="0.35">
      <c r="A29" s="73"/>
      <c r="B29" s="68" t="s">
        <v>44</v>
      </c>
      <c r="C29" s="28" t="s">
        <v>19</v>
      </c>
      <c r="D29" s="69"/>
      <c r="E29" s="41">
        <v>0</v>
      </c>
      <c r="F29" s="42">
        <f t="shared" ref="F29:F30" si="3">SUM(D29*E29)</f>
        <v>0</v>
      </c>
    </row>
    <row r="30" spans="1:6" ht="16.75" hidden="1" customHeight="1" x14ac:dyDescent="0.35">
      <c r="A30" s="73"/>
      <c r="B30" s="68" t="s">
        <v>45</v>
      </c>
      <c r="C30" s="28" t="s">
        <v>19</v>
      </c>
      <c r="D30" s="69"/>
      <c r="E30" s="41">
        <v>0</v>
      </c>
      <c r="F30" s="42">
        <f t="shared" si="3"/>
        <v>0</v>
      </c>
    </row>
    <row r="31" spans="1:6" x14ac:dyDescent="0.35">
      <c r="A31" s="73"/>
      <c r="B31" s="34"/>
      <c r="C31" s="28"/>
      <c r="D31" s="29"/>
      <c r="E31" s="41"/>
      <c r="F31" s="42"/>
    </row>
    <row r="32" spans="1:6" ht="28.25" customHeight="1" x14ac:dyDescent="0.35">
      <c r="A32" s="71">
        <v>4</v>
      </c>
      <c r="B32" s="67" t="s">
        <v>50</v>
      </c>
      <c r="C32" s="123"/>
      <c r="D32" s="123"/>
      <c r="E32" s="123"/>
      <c r="F32" s="123"/>
    </row>
    <row r="33" spans="1:50" ht="15" x14ac:dyDescent="0.35">
      <c r="A33" s="28"/>
      <c r="B33" s="34" t="s">
        <v>36</v>
      </c>
      <c r="C33" s="28" t="s">
        <v>19</v>
      </c>
      <c r="D33" s="69">
        <v>90</v>
      </c>
      <c r="E33" s="41"/>
      <c r="F33" s="42">
        <f>SUM(D33*E33)</f>
        <v>0</v>
      </c>
    </row>
    <row r="34" spans="1:50" x14ac:dyDescent="0.35">
      <c r="A34" s="73"/>
      <c r="B34" s="34"/>
      <c r="C34" s="28"/>
      <c r="D34" s="29"/>
      <c r="E34" s="41"/>
      <c r="F34" s="42"/>
    </row>
    <row r="35" spans="1:50" ht="28.25" customHeight="1" x14ac:dyDescent="0.35">
      <c r="A35" s="71">
        <v>5</v>
      </c>
      <c r="B35" s="67" t="s">
        <v>51</v>
      </c>
      <c r="C35" s="123"/>
      <c r="D35" s="123"/>
      <c r="E35" s="123"/>
      <c r="F35" s="123"/>
    </row>
    <row r="36" spans="1:50" ht="15" x14ac:dyDescent="0.35">
      <c r="A36" s="28"/>
      <c r="B36" s="34" t="s">
        <v>36</v>
      </c>
      <c r="C36" s="28" t="s">
        <v>19</v>
      </c>
      <c r="D36" s="69">
        <v>90</v>
      </c>
      <c r="E36" s="41"/>
      <c r="F36" s="42">
        <f>SUM(D36*E36)</f>
        <v>0</v>
      </c>
    </row>
    <row r="37" spans="1:50" ht="15" thickBot="1" x14ac:dyDescent="0.4">
      <c r="A37" s="74"/>
      <c r="B37" s="36"/>
      <c r="C37" s="36"/>
      <c r="D37" s="37"/>
      <c r="E37" s="37"/>
      <c r="F37" s="30">
        <v>0</v>
      </c>
    </row>
    <row r="38" spans="1:50" s="98" customFormat="1" ht="23.4" customHeight="1" thickBot="1" x14ac:dyDescent="0.4">
      <c r="A38" s="92"/>
      <c r="B38" s="93" t="s">
        <v>38</v>
      </c>
      <c r="C38" s="94"/>
      <c r="D38" s="95"/>
      <c r="E38" s="96" t="s">
        <v>39</v>
      </c>
      <c r="F38" s="97">
        <f>SUM(F14:F37)</f>
        <v>0</v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</row>
    <row r="39" spans="1:50" s="104" customFormat="1" ht="23.4" customHeight="1" thickTop="1" x14ac:dyDescent="0.35">
      <c r="A39" s="99"/>
      <c r="B39" s="100" t="s">
        <v>15</v>
      </c>
      <c r="C39" s="101"/>
      <c r="D39" s="102"/>
      <c r="E39" s="103" t="s">
        <v>39</v>
      </c>
      <c r="F39" s="110">
        <f>SUM(F38*0.25)</f>
        <v>0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</row>
    <row r="40" spans="1:50" s="98" customFormat="1" ht="23.4" customHeight="1" thickBot="1" x14ac:dyDescent="0.4">
      <c r="A40" s="92"/>
      <c r="B40" s="93" t="s">
        <v>40</v>
      </c>
      <c r="C40" s="94"/>
      <c r="D40" s="95"/>
      <c r="E40" s="105" t="s">
        <v>39</v>
      </c>
      <c r="F40" s="111">
        <f>SUM(F38:F39)</f>
        <v>0</v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</row>
    <row r="41" spans="1:50" s="86" customFormat="1" ht="13.5" thickTop="1" x14ac:dyDescent="0.3">
      <c r="A41" s="87"/>
      <c r="B41" s="106"/>
      <c r="C41" s="89"/>
      <c r="D41" s="90"/>
      <c r="E41" s="91"/>
      <c r="F41" s="9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</row>
    <row r="42" spans="1:50" s="86" customFormat="1" ht="13" x14ac:dyDescent="0.3">
      <c r="A42" s="87"/>
      <c r="B42" s="106"/>
      <c r="C42" s="89"/>
      <c r="D42" s="90"/>
      <c r="E42" s="91"/>
      <c r="F42" s="9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</row>
    <row r="43" spans="1:50" s="85" customFormat="1" ht="13" x14ac:dyDescent="0.3">
      <c r="A43" s="81"/>
      <c r="B43" s="82"/>
      <c r="C43" s="83"/>
      <c r="D43" s="88"/>
      <c r="E43" s="84"/>
      <c r="F43" s="84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</row>
    <row r="44" spans="1:50" s="85" customFormat="1" ht="13" x14ac:dyDescent="0.3">
      <c r="A44" s="81"/>
      <c r="B44" s="82" t="s">
        <v>53</v>
      </c>
      <c r="C44" s="83"/>
      <c r="D44" s="88"/>
      <c r="E44" s="84"/>
      <c r="F44" s="84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</row>
    <row r="45" spans="1:50" s="85" customFormat="1" ht="13" x14ac:dyDescent="0.3">
      <c r="A45" s="81"/>
      <c r="B45" s="82" t="s">
        <v>54</v>
      </c>
      <c r="C45" s="83"/>
      <c r="D45" s="88"/>
      <c r="E45" s="84"/>
      <c r="F45" s="84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</row>
    <row r="46" spans="1:50" s="85" customFormat="1" ht="13" x14ac:dyDescent="0.3">
      <c r="A46" s="81"/>
      <c r="B46" s="82"/>
      <c r="C46" s="83"/>
      <c r="D46" s="88"/>
      <c r="E46" s="84"/>
      <c r="F46" s="84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</row>
    <row r="47" spans="1:50" s="85" customFormat="1" ht="13" x14ac:dyDescent="0.3">
      <c r="A47" s="81"/>
      <c r="B47" s="82"/>
      <c r="C47" s="83"/>
      <c r="D47" s="88"/>
      <c r="E47" s="84"/>
      <c r="F47" s="84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</row>
    <row r="48" spans="1:50" s="85" customFormat="1" ht="13" x14ac:dyDescent="0.3">
      <c r="A48" s="81"/>
      <c r="B48" s="82"/>
      <c r="C48" s="83"/>
      <c r="D48" s="88"/>
      <c r="E48" s="84"/>
      <c r="F48" s="84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</row>
    <row r="49" spans="1:50" s="85" customFormat="1" ht="10.25" customHeight="1" x14ac:dyDescent="0.3">
      <c r="A49" s="81"/>
      <c r="B49" s="82"/>
      <c r="C49" s="83"/>
      <c r="D49" s="88"/>
      <c r="E49" s="84"/>
      <c r="F49" s="84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</row>
    <row r="50" spans="1:50" s="85" customFormat="1" ht="13" x14ac:dyDescent="0.3">
      <c r="A50" s="81"/>
      <c r="B50" s="82"/>
      <c r="C50" s="83"/>
      <c r="D50" s="88"/>
      <c r="E50" s="84"/>
      <c r="F50" s="84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</row>
  </sheetData>
  <mergeCells count="6">
    <mergeCell ref="C35:F35"/>
    <mergeCell ref="C32:F32"/>
    <mergeCell ref="A2:F2"/>
    <mergeCell ref="C14:F14"/>
    <mergeCell ref="C21:F21"/>
    <mergeCell ref="C26:F26"/>
  </mergeCells>
  <pageMargins left="0.78740157480314965" right="0.39370078740157483" top="0.59055118110236227" bottom="0.59055118110236227" header="0.31496062992125984" footer="0.31496062992125984"/>
  <pageSetup paperSize="9" scale="80" fitToHeight="0" orientation="portrait" useFirstPageNumber="1" r:id="rId1"/>
  <headerFooter>
    <oddFooter>&amp;R &amp;P/10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view="pageLayout" topLeftCell="A4" zoomScaleNormal="100" workbookViewId="0">
      <selection activeCell="B13" sqref="B13"/>
    </sheetView>
  </sheetViews>
  <sheetFormatPr defaultColWidth="9.08984375" defaultRowHeight="15.5" x14ac:dyDescent="0.35"/>
  <cols>
    <col min="1" max="1" width="9.08984375" style="6"/>
    <col min="2" max="2" width="47" style="6" customWidth="1"/>
    <col min="3" max="3" width="17.90625" style="6" bestFit="1" customWidth="1"/>
    <col min="4" max="16384" width="9.08984375" style="6"/>
  </cols>
  <sheetData>
    <row r="1" spans="1:4" ht="17.399999999999999" customHeight="1" x14ac:dyDescent="0.35"/>
    <row r="2" spans="1:4" ht="17.399999999999999" customHeight="1" x14ac:dyDescent="0.35"/>
    <row r="3" spans="1:4" ht="18" customHeight="1" x14ac:dyDescent="0.35"/>
    <row r="4" spans="1:4" ht="16.25" customHeight="1" x14ac:dyDescent="0.35"/>
    <row r="5" spans="1:4" ht="24" customHeight="1" x14ac:dyDescent="0.35">
      <c r="A5" s="45"/>
      <c r="B5" s="46" t="s">
        <v>6</v>
      </c>
      <c r="C5" s="47"/>
      <c r="D5" s="48"/>
    </row>
    <row r="6" spans="1:4" x14ac:dyDescent="0.35">
      <c r="A6" s="3"/>
      <c r="B6" s="7"/>
      <c r="C6" s="4"/>
      <c r="D6" s="5"/>
    </row>
    <row r="7" spans="1:4" s="8" customFormat="1" ht="39.75" customHeight="1" x14ac:dyDescent="0.35">
      <c r="A7" s="127" t="s">
        <v>33</v>
      </c>
      <c r="B7" s="128"/>
      <c r="C7" s="128"/>
      <c r="D7" s="129"/>
    </row>
    <row r="8" spans="1:4" x14ac:dyDescent="0.35">
      <c r="A8" s="3"/>
      <c r="B8" s="7"/>
      <c r="C8" s="4"/>
      <c r="D8" s="5"/>
    </row>
    <row r="9" spans="1:4" customFormat="1" ht="14.5" x14ac:dyDescent="0.35">
      <c r="A9" s="54" t="s">
        <v>11</v>
      </c>
      <c r="B9" s="55" t="s">
        <v>12</v>
      </c>
      <c r="C9" s="54" t="s">
        <v>5</v>
      </c>
      <c r="D9" s="56"/>
    </row>
    <row r="10" spans="1:4" x14ac:dyDescent="0.35">
      <c r="A10" s="9"/>
      <c r="B10" s="10"/>
      <c r="C10" s="9"/>
      <c r="D10" s="5"/>
    </row>
    <row r="11" spans="1:4" s="53" customFormat="1" ht="22.75" customHeight="1" x14ac:dyDescent="0.35">
      <c r="A11" s="49" t="s">
        <v>16</v>
      </c>
      <c r="B11" s="50" t="s">
        <v>26</v>
      </c>
      <c r="C11" s="51" t="e">
        <f>konstrukcija!#REF!</f>
        <v>#REF!</v>
      </c>
      <c r="D11" s="52" t="s">
        <v>30</v>
      </c>
    </row>
    <row r="12" spans="1:4" s="53" customFormat="1" ht="22.75" customHeight="1" x14ac:dyDescent="0.35">
      <c r="A12" s="44" t="s">
        <v>7</v>
      </c>
      <c r="B12" s="50" t="s">
        <v>27</v>
      </c>
      <c r="C12" s="51" t="e">
        <f>konstrukcija!#REF!</f>
        <v>#REF!</v>
      </c>
      <c r="D12" s="52" t="s">
        <v>30</v>
      </c>
    </row>
    <row r="13" spans="1:4" s="53" customFormat="1" ht="22.75" customHeight="1" x14ac:dyDescent="0.35">
      <c r="A13" s="44" t="s">
        <v>8</v>
      </c>
      <c r="B13" s="50" t="s">
        <v>20</v>
      </c>
      <c r="C13" s="51" t="e">
        <f>konstrukcija!#REF!</f>
        <v>#REF!</v>
      </c>
      <c r="D13" s="52" t="s">
        <v>30</v>
      </c>
    </row>
    <row r="14" spans="1:4" s="53" customFormat="1" ht="22.75" customHeight="1" x14ac:dyDescent="0.35">
      <c r="A14" s="44" t="s">
        <v>9</v>
      </c>
      <c r="B14" s="43" t="s">
        <v>18</v>
      </c>
      <c r="C14" s="51" t="e">
        <f>konstrukcija!#REF!</f>
        <v>#REF!</v>
      </c>
      <c r="D14" s="52" t="s">
        <v>30</v>
      </c>
    </row>
    <row r="15" spans="1:4" s="53" customFormat="1" ht="22.75" customHeight="1" x14ac:dyDescent="0.35">
      <c r="A15" s="44" t="s">
        <v>10</v>
      </c>
      <c r="B15" s="43" t="s">
        <v>28</v>
      </c>
      <c r="C15" s="51" t="e">
        <f>konstrukcija!#REF!</f>
        <v>#REF!</v>
      </c>
      <c r="D15" s="52" t="s">
        <v>30</v>
      </c>
    </row>
    <row r="16" spans="1:4" s="53" customFormat="1" ht="22.75" customHeight="1" x14ac:dyDescent="0.35">
      <c r="A16" s="44" t="s">
        <v>17</v>
      </c>
      <c r="B16" s="43" t="s">
        <v>14</v>
      </c>
      <c r="C16" s="51" t="e">
        <f>konstrukcija!#REF!</f>
        <v>#REF!</v>
      </c>
      <c r="D16" s="52" t="s">
        <v>30</v>
      </c>
    </row>
    <row r="17" spans="1:4" s="53" customFormat="1" ht="22.75" customHeight="1" x14ac:dyDescent="0.35">
      <c r="A17" s="44" t="s">
        <v>23</v>
      </c>
      <c r="B17" s="43" t="s">
        <v>21</v>
      </c>
      <c r="C17" s="51" t="e">
        <f>konstrukcija!#REF!</f>
        <v>#REF!</v>
      </c>
      <c r="D17" s="52" t="s">
        <v>30</v>
      </c>
    </row>
    <row r="18" spans="1:4" s="53" customFormat="1" ht="22.75" customHeight="1" x14ac:dyDescent="0.35">
      <c r="A18" s="44" t="s">
        <v>24</v>
      </c>
      <c r="B18" s="43" t="s">
        <v>22</v>
      </c>
      <c r="C18" s="51"/>
      <c r="D18" s="52" t="s">
        <v>30</v>
      </c>
    </row>
    <row r="19" spans="1:4" s="53" customFormat="1" ht="22.75" customHeight="1" thickBot="1" x14ac:dyDescent="0.4">
      <c r="A19" s="44" t="s">
        <v>25</v>
      </c>
      <c r="B19" s="43" t="s">
        <v>29</v>
      </c>
      <c r="C19" s="51" t="e">
        <f>konstrukcija!#REF!</f>
        <v>#REF!</v>
      </c>
      <c r="D19" s="52" t="s">
        <v>30</v>
      </c>
    </row>
    <row r="20" spans="1:4" ht="5.4" customHeight="1" x14ac:dyDescent="0.35">
      <c r="A20" s="23"/>
      <c r="B20" s="23"/>
      <c r="C20" s="23"/>
      <c r="D20" s="23"/>
    </row>
    <row r="21" spans="1:4" ht="21.65" customHeight="1" x14ac:dyDescent="0.35">
      <c r="A21" s="57"/>
      <c r="B21" s="58" t="s">
        <v>13</v>
      </c>
      <c r="C21" s="63" t="e">
        <f>SUM(C11:C19)</f>
        <v>#REF!</v>
      </c>
      <c r="D21" s="62" t="s">
        <v>30</v>
      </c>
    </row>
    <row r="22" spans="1:4" ht="6.65" customHeight="1" x14ac:dyDescent="0.35">
      <c r="A22" s="3"/>
      <c r="B22" s="11"/>
      <c r="C22" s="64"/>
      <c r="D22" s="12"/>
    </row>
    <row r="23" spans="1:4" x14ac:dyDescent="0.35">
      <c r="A23" s="3"/>
      <c r="B23" s="59" t="s">
        <v>15</v>
      </c>
      <c r="C23" s="65" t="e">
        <f>C21*25/100</f>
        <v>#REF!</v>
      </c>
      <c r="D23" s="12" t="s">
        <v>30</v>
      </c>
    </row>
    <row r="24" spans="1:4" ht="8.4" customHeight="1" x14ac:dyDescent="0.35">
      <c r="A24" s="3"/>
      <c r="B24" s="14"/>
      <c r="C24" s="65"/>
      <c r="D24" s="13"/>
    </row>
    <row r="25" spans="1:4" s="53" customFormat="1" ht="28.25" customHeight="1" thickBot="1" x14ac:dyDescent="0.4">
      <c r="A25" s="60"/>
      <c r="B25" s="60" t="s">
        <v>31</v>
      </c>
      <c r="C25" s="66" t="e">
        <f>SUM(C21:C24)</f>
        <v>#REF!</v>
      </c>
      <c r="D25" s="61" t="s">
        <v>30</v>
      </c>
    </row>
    <row r="26" spans="1:4" ht="16" thickTop="1" x14ac:dyDescent="0.35"/>
    <row r="29" spans="1:4" x14ac:dyDescent="0.35">
      <c r="B29" s="6" t="s">
        <v>32</v>
      </c>
    </row>
    <row r="31" spans="1:4" x14ac:dyDescent="0.35">
      <c r="C31" s="6" t="s">
        <v>34</v>
      </c>
    </row>
  </sheetData>
  <mergeCells count="1">
    <mergeCell ref="A7:D7"/>
  </mergeCells>
  <conditionalFormatting sqref="C11:C19">
    <cfRule type="cellIs" dxfId="5" priority="1" stopIfTrue="1" operator="equal">
      <formula>0</formula>
    </cfRule>
    <cfRule type="cellIs" dxfId="4" priority="2" stopIfTrue="1" operator="equal">
      <formula>0</formula>
    </cfRule>
  </conditionalFormatting>
  <conditionalFormatting sqref="C21">
    <cfRule type="cellIs" dxfId="3" priority="23" stopIfTrue="1" operator="equal">
      <formula>0</formula>
    </cfRule>
    <cfRule type="cellIs" dxfId="2" priority="24" stopIfTrue="1" operator="equal">
      <formula>0</formula>
    </cfRule>
  </conditionalFormatting>
  <conditionalFormatting sqref="C23:C25">
    <cfRule type="cellIs" dxfId="1" priority="25" stopIfTrue="1" operator="equal">
      <formula>0</formula>
    </cfRule>
    <cfRule type="cellIs" dxfId="0" priority="26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&amp;CPROBIK d.o.o.  Korčula                              OIB: 51832032508</oddHeader>
    <oddFooter>&amp;R10/10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konstrukcija</vt:lpstr>
      <vt:lpstr>rekapitulacija</vt:lpstr>
      <vt:lpstr>konstrukcija!Print_Area</vt:lpstr>
      <vt:lpstr>konstrukcija!Print_Titles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Ivona Milina</cp:lastModifiedBy>
  <cp:lastPrinted>2025-07-01T13:46:25Z</cp:lastPrinted>
  <dcterms:created xsi:type="dcterms:W3CDTF">2015-09-16T12:15:36Z</dcterms:created>
  <dcterms:modified xsi:type="dcterms:W3CDTF">2025-07-03T10:19:34Z</dcterms:modified>
</cp:coreProperties>
</file>