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User\Desktop\2025\PR RAS 2025\PR RAS 06-2025\"/>
    </mc:Choice>
  </mc:AlternateContent>
  <xr:revisionPtr revIDLastSave="0" documentId="13_ncr:1_{BAAEEB27-1A78-464B-B8D6-FF7059A33206}"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2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E335" i="9" s="1"/>
  <c r="B335" i="9" s="1"/>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F323" i="9"/>
  <c r="B323" i="9"/>
  <c r="H322" i="9"/>
  <c r="G322" i="9"/>
  <c r="F322" i="9"/>
  <c r="H321" i="9"/>
  <c r="G321" i="9"/>
  <c r="F321" i="9"/>
  <c r="E321" i="9"/>
  <c r="H320" i="9"/>
  <c r="G320" i="9"/>
  <c r="F320" i="9"/>
  <c r="H319" i="9"/>
  <c r="G319" i="9"/>
  <c r="F319" i="9"/>
  <c r="H318" i="9"/>
  <c r="G318" i="9"/>
  <c r="F318" i="9"/>
  <c r="E318" i="9"/>
  <c r="B318" i="9" s="1"/>
  <c r="H317" i="9"/>
  <c r="G317" i="9"/>
  <c r="F317" i="9"/>
  <c r="E317" i="9"/>
  <c r="B317" i="9" s="1"/>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F305" i="9"/>
  <c r="H304" i="9"/>
  <c r="G304" i="9"/>
  <c r="F304" i="9"/>
  <c r="E304" i="9"/>
  <c r="B304" i="9" s="1"/>
  <c r="H303" i="9"/>
  <c r="G303" i="9"/>
  <c r="F303" i="9"/>
  <c r="E303" i="9"/>
  <c r="B303" i="9" s="1"/>
  <c r="F302" i="9"/>
  <c r="F298" i="9" s="1"/>
  <c r="F301" i="9"/>
  <c r="F300" i="9"/>
  <c r="F299" i="9"/>
  <c r="F297" i="9"/>
  <c r="L296" i="9"/>
  <c r="F296" i="9" s="1"/>
  <c r="H296" i="9"/>
  <c r="F295" i="9"/>
  <c r="I294" i="9"/>
  <c r="E294" i="9" s="1"/>
  <c r="B294" i="9" s="1"/>
  <c r="H294" i="9"/>
  <c r="F294" i="9"/>
  <c r="E293" i="9"/>
  <c r="M292" i="9"/>
  <c r="F292" i="9" s="1"/>
  <c r="L292" i="9"/>
  <c r="E292" i="9"/>
  <c r="M291" i="9"/>
  <c r="L291" i="9"/>
  <c r="F291" i="9" s="1"/>
  <c r="E291" i="9"/>
  <c r="M290" i="9"/>
  <c r="L290" i="9"/>
  <c r="F290" i="9" s="1"/>
  <c r="B290" i="9" s="1"/>
  <c r="E290" i="9"/>
  <c r="M289" i="9"/>
  <c r="L289" i="9"/>
  <c r="F289" i="9" s="1"/>
  <c r="E289" i="9"/>
  <c r="M288" i="9"/>
  <c r="L288" i="9"/>
  <c r="F288" i="9"/>
  <c r="E288" i="9"/>
  <c r="M287" i="9"/>
  <c r="L287" i="9"/>
  <c r="F287" i="9" s="1"/>
  <c r="E287" i="9"/>
  <c r="B287" i="9" s="1"/>
  <c r="M286" i="9"/>
  <c r="L286" i="9"/>
  <c r="E286" i="9"/>
  <c r="M285" i="9"/>
  <c r="L285" i="9"/>
  <c r="F285" i="9" s="1"/>
  <c r="E285" i="9"/>
  <c r="B285" i="9" s="1"/>
  <c r="M284" i="9"/>
  <c r="L284" i="9"/>
  <c r="F284" i="9"/>
  <c r="E284" i="9"/>
  <c r="B284" i="9" s="1"/>
  <c r="M283" i="9"/>
  <c r="L283" i="9"/>
  <c r="F283" i="9" s="1"/>
  <c r="E283" i="9"/>
  <c r="M282" i="9"/>
  <c r="L282" i="9"/>
  <c r="F282" i="9" s="1"/>
  <c r="B282" i="9" s="1"/>
  <c r="E282" i="9"/>
  <c r="M281" i="9"/>
  <c r="L281" i="9"/>
  <c r="F281" i="9" s="1"/>
  <c r="E281" i="9"/>
  <c r="M280" i="9"/>
  <c r="L280" i="9"/>
  <c r="F280" i="9"/>
  <c r="E280" i="9"/>
  <c r="M279" i="9"/>
  <c r="L279" i="9"/>
  <c r="F279" i="9" s="1"/>
  <c r="E279" i="9"/>
  <c r="B279" i="9" s="1"/>
  <c r="M278" i="9"/>
  <c r="L278" i="9"/>
  <c r="E278" i="9"/>
  <c r="M277" i="9"/>
  <c r="L277" i="9"/>
  <c r="F277" i="9" s="1"/>
  <c r="E277" i="9"/>
  <c r="B277" i="9" s="1"/>
  <c r="M276" i="9"/>
  <c r="L276" i="9"/>
  <c r="F276" i="9"/>
  <c r="E276" i="9"/>
  <c r="B276" i="9" s="1"/>
  <c r="M275" i="9"/>
  <c r="L275" i="9"/>
  <c r="F275" i="9" s="1"/>
  <c r="E275" i="9"/>
  <c r="M274" i="9"/>
  <c r="L274" i="9"/>
  <c r="F274" i="9" s="1"/>
  <c r="B274" i="9" s="1"/>
  <c r="E274" i="9"/>
  <c r="M273" i="9"/>
  <c r="L273" i="9"/>
  <c r="F273" i="9" s="1"/>
  <c r="E273" i="9"/>
  <c r="M272" i="9"/>
  <c r="L272" i="9"/>
  <c r="F272" i="9"/>
  <c r="E272" i="9"/>
  <c r="M271" i="9"/>
  <c r="L271" i="9"/>
  <c r="F271" i="9" s="1"/>
  <c r="E271" i="9"/>
  <c r="B271" i="9" s="1"/>
  <c r="M270" i="9"/>
  <c r="L270" i="9"/>
  <c r="E270" i="9"/>
  <c r="M269" i="9"/>
  <c r="L269" i="9"/>
  <c r="F269" i="9" s="1"/>
  <c r="E269" i="9"/>
  <c r="B269" i="9" s="1"/>
  <c r="M268" i="9"/>
  <c r="L268" i="9"/>
  <c r="F268" i="9"/>
  <c r="E268" i="9"/>
  <c r="B268" i="9" s="1"/>
  <c r="M267" i="9"/>
  <c r="L267" i="9"/>
  <c r="F267" i="9" s="1"/>
  <c r="E267" i="9"/>
  <c r="M266" i="9"/>
  <c r="L266" i="9"/>
  <c r="F266" i="9" s="1"/>
  <c r="B266" i="9" s="1"/>
  <c r="E266" i="9"/>
  <c r="M265" i="9"/>
  <c r="L265" i="9"/>
  <c r="F265" i="9" s="1"/>
  <c r="E265" i="9"/>
  <c r="M264" i="9"/>
  <c r="L264" i="9"/>
  <c r="F264" i="9"/>
  <c r="E264" i="9"/>
  <c r="M263" i="9"/>
  <c r="L263" i="9"/>
  <c r="F263" i="9" s="1"/>
  <c r="E263" i="9"/>
  <c r="B263" i="9" s="1"/>
  <c r="M262" i="9"/>
  <c r="L262" i="9"/>
  <c r="E262" i="9"/>
  <c r="M261" i="9"/>
  <c r="L261" i="9"/>
  <c r="F261" i="9" s="1"/>
  <c r="E261" i="9"/>
  <c r="B261" i="9" s="1"/>
  <c r="M260" i="9"/>
  <c r="L260" i="9"/>
  <c r="F260" i="9"/>
  <c r="E260" i="9"/>
  <c r="B260" i="9" s="1"/>
  <c r="M259" i="9"/>
  <c r="L259" i="9"/>
  <c r="F259" i="9" s="1"/>
  <c r="E259" i="9"/>
  <c r="M258" i="9"/>
  <c r="L258" i="9"/>
  <c r="F258" i="9" s="1"/>
  <c r="B258" i="9" s="1"/>
  <c r="E258" i="9"/>
  <c r="M257" i="9"/>
  <c r="L257" i="9"/>
  <c r="F257" i="9" s="1"/>
  <c r="E257" i="9"/>
  <c r="M256" i="9"/>
  <c r="L256" i="9"/>
  <c r="F256" i="9"/>
  <c r="E256" i="9"/>
  <c r="M255" i="9"/>
  <c r="L255" i="9"/>
  <c r="F255" i="9" s="1"/>
  <c r="E255" i="9"/>
  <c r="B255" i="9" s="1"/>
  <c r="M254" i="9"/>
  <c r="L254" i="9"/>
  <c r="E254" i="9"/>
  <c r="M253" i="9"/>
  <c r="L253" i="9"/>
  <c r="F253" i="9" s="1"/>
  <c r="E253" i="9"/>
  <c r="B253" i="9" s="1"/>
  <c r="M252" i="9"/>
  <c r="L252" i="9"/>
  <c r="F252" i="9"/>
  <c r="E252" i="9"/>
  <c r="B252" i="9" s="1"/>
  <c r="M251" i="9"/>
  <c r="L251" i="9"/>
  <c r="F251" i="9" s="1"/>
  <c r="E251" i="9"/>
  <c r="M250" i="9"/>
  <c r="L250" i="9"/>
  <c r="F250" i="9" s="1"/>
  <c r="B250" i="9" s="1"/>
  <c r="E250" i="9"/>
  <c r="M249" i="9"/>
  <c r="L249" i="9"/>
  <c r="F249" i="9" s="1"/>
  <c r="E249" i="9"/>
  <c r="M248" i="9"/>
  <c r="L248" i="9"/>
  <c r="F248" i="9"/>
  <c r="E248" i="9"/>
  <c r="M247" i="9"/>
  <c r="L247" i="9"/>
  <c r="E247" i="9"/>
  <c r="M246" i="9"/>
  <c r="L246" i="9"/>
  <c r="E246" i="9"/>
  <c r="M245" i="9"/>
  <c r="L245" i="9"/>
  <c r="F245" i="9" s="1"/>
  <c r="E245" i="9"/>
  <c r="B245" i="9" s="1"/>
  <c r="M244" i="9"/>
  <c r="F244" i="9" s="1"/>
  <c r="L244" i="9"/>
  <c r="E244" i="9"/>
  <c r="M243" i="9"/>
  <c r="L243" i="9"/>
  <c r="F243" i="9" s="1"/>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F235" i="9" s="1"/>
  <c r="E235" i="9"/>
  <c r="M234" i="9"/>
  <c r="F234" i="9" s="1"/>
  <c r="B234" i="9" s="1"/>
  <c r="L234" i="9"/>
  <c r="E234" i="9"/>
  <c r="M233" i="9"/>
  <c r="L233" i="9"/>
  <c r="F233" i="9" s="1"/>
  <c r="E233" i="9"/>
  <c r="M232" i="9"/>
  <c r="L232" i="9"/>
  <c r="F232" i="9"/>
  <c r="B232" i="9" s="1"/>
  <c r="E232" i="9"/>
  <c r="M231" i="9"/>
  <c r="L231" i="9"/>
  <c r="E231" i="9"/>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F169" i="9"/>
  <c r="H168" i="9"/>
  <c r="G168" i="9"/>
  <c r="F168" i="9"/>
  <c r="E168" i="9"/>
  <c r="B168" i="9" s="1"/>
  <c r="H167" i="9"/>
  <c r="G167" i="9"/>
  <c r="F167" i="9"/>
  <c r="E167" i="9"/>
  <c r="H166" i="9"/>
  <c r="G166" i="9"/>
  <c r="E166" i="9" s="1"/>
  <c r="B166" i="9" s="1"/>
  <c r="F166" i="9"/>
  <c r="H165" i="9"/>
  <c r="G165" i="9"/>
  <c r="E165" i="9" s="1"/>
  <c r="F165" i="9"/>
  <c r="B165" i="9"/>
  <c r="H164" i="9"/>
  <c r="G164" i="9"/>
  <c r="F164" i="9"/>
  <c r="E164" i="9"/>
  <c r="B164" i="9" s="1"/>
  <c r="H163" i="9"/>
  <c r="G163" i="9"/>
  <c r="F163" i="9"/>
  <c r="E163" i="9"/>
  <c r="B163" i="9" s="1"/>
  <c r="H162" i="9"/>
  <c r="G162" i="9"/>
  <c r="E162" i="9" s="1"/>
  <c r="B162" i="9" s="1"/>
  <c r="F162" i="9"/>
  <c r="H161" i="9"/>
  <c r="G161" i="9"/>
  <c r="F161" i="9"/>
  <c r="H160" i="9"/>
  <c r="G160" i="9"/>
  <c r="F160" i="9"/>
  <c r="E160" i="9"/>
  <c r="B160" i="9" s="1"/>
  <c r="H159" i="9"/>
  <c r="G159" i="9"/>
  <c r="F159" i="9"/>
  <c r="E159" i="9"/>
  <c r="H158" i="9"/>
  <c r="G158" i="9"/>
  <c r="E158" i="9" s="1"/>
  <c r="B158" i="9" s="1"/>
  <c r="F158" i="9"/>
  <c r="H157" i="9"/>
  <c r="G157" i="9"/>
  <c r="E157" i="9" s="1"/>
  <c r="B157" i="9" s="1"/>
  <c r="F157" i="9"/>
  <c r="F156" i="9"/>
  <c r="H155" i="9"/>
  <c r="G155" i="9"/>
  <c r="F155" i="9"/>
  <c r="E155" i="9"/>
  <c r="B155" i="9" s="1"/>
  <c r="H154" i="9"/>
  <c r="G154" i="9"/>
  <c r="E154" i="9" s="1"/>
  <c r="B154" i="9" s="1"/>
  <c r="F154" i="9"/>
  <c r="H153" i="9"/>
  <c r="G153" i="9"/>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F145" i="9"/>
  <c r="H144" i="9"/>
  <c r="G144" i="9"/>
  <c r="F144" i="9"/>
  <c r="E144" i="9"/>
  <c r="B144" i="9" s="1"/>
  <c r="H143" i="9"/>
  <c r="G143" i="9"/>
  <c r="F143" i="9"/>
  <c r="E143" i="9"/>
  <c r="H142" i="9"/>
  <c r="G142" i="9"/>
  <c r="E142" i="9" s="1"/>
  <c r="B142" i="9" s="1"/>
  <c r="F142" i="9"/>
  <c r="H141" i="9"/>
  <c r="G141" i="9"/>
  <c r="E141" i="9" s="1"/>
  <c r="F141" i="9"/>
  <c r="B141" i="9"/>
  <c r="H140" i="9"/>
  <c r="G140" i="9"/>
  <c r="F140" i="9"/>
  <c r="E140" i="9"/>
  <c r="B140" i="9" s="1"/>
  <c r="H139" i="9"/>
  <c r="G139" i="9"/>
  <c r="F139" i="9"/>
  <c r="E139" i="9"/>
  <c r="B139" i="9" s="1"/>
  <c r="H138" i="9"/>
  <c r="G138" i="9"/>
  <c r="E138" i="9" s="1"/>
  <c r="B138" i="9" s="1"/>
  <c r="F138" i="9"/>
  <c r="H137" i="9"/>
  <c r="G137" i="9"/>
  <c r="F137" i="9"/>
  <c r="H136" i="9"/>
  <c r="G136" i="9"/>
  <c r="F136" i="9"/>
  <c r="E136" i="9"/>
  <c r="B136" i="9" s="1"/>
  <c r="H135" i="9"/>
  <c r="G135" i="9"/>
  <c r="F135" i="9"/>
  <c r="E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F129" i="9"/>
  <c r="H128" i="9"/>
  <c r="G128" i="9"/>
  <c r="F128" i="9"/>
  <c r="E128" i="9"/>
  <c r="B128" i="9" s="1"/>
  <c r="H127" i="9"/>
  <c r="G127" i="9"/>
  <c r="F127" i="9"/>
  <c r="E127" i="9"/>
  <c r="H126" i="9"/>
  <c r="G126" i="9"/>
  <c r="E126" i="9" s="1"/>
  <c r="B126" i="9" s="1"/>
  <c r="F126" i="9"/>
  <c r="H125" i="9"/>
  <c r="G125" i="9"/>
  <c r="E125" i="9" s="1"/>
  <c r="F125" i="9"/>
  <c r="B125" i="9"/>
  <c r="H124" i="9"/>
  <c r="G124" i="9"/>
  <c r="F124" i="9"/>
  <c r="E124" i="9"/>
  <c r="B124" i="9" s="1"/>
  <c r="H123" i="9"/>
  <c r="G123" i="9"/>
  <c r="F123" i="9"/>
  <c r="E123" i="9"/>
  <c r="B123" i="9" s="1"/>
  <c r="H122" i="9"/>
  <c r="G122" i="9"/>
  <c r="E122" i="9" s="1"/>
  <c r="B122" i="9" s="1"/>
  <c r="F122" i="9"/>
  <c r="H121" i="9"/>
  <c r="G121" i="9"/>
  <c r="F121" i="9"/>
  <c r="H120" i="9"/>
  <c r="G120" i="9"/>
  <c r="F120" i="9"/>
  <c r="E120" i="9"/>
  <c r="B120" i="9" s="1"/>
  <c r="H119" i="9"/>
  <c r="G119" i="9"/>
  <c r="F119" i="9"/>
  <c r="E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F113" i="9"/>
  <c r="H112" i="9"/>
  <c r="G112" i="9"/>
  <c r="F112" i="9"/>
  <c r="E112" i="9"/>
  <c r="B112" i="9" s="1"/>
  <c r="H111" i="9"/>
  <c r="G111" i="9"/>
  <c r="F111" i="9"/>
  <c r="E111" i="9"/>
  <c r="H110" i="9"/>
  <c r="G110" i="9"/>
  <c r="E110" i="9" s="1"/>
  <c r="B110" i="9" s="1"/>
  <c r="F110" i="9"/>
  <c r="H109" i="9"/>
  <c r="G109" i="9"/>
  <c r="E109" i="9" s="1"/>
  <c r="F109" i="9"/>
  <c r="B109" i="9"/>
  <c r="H108" i="9"/>
  <c r="G108" i="9"/>
  <c r="F108" i="9"/>
  <c r="E108" i="9"/>
  <c r="B108" i="9" s="1"/>
  <c r="H107" i="9"/>
  <c r="G107" i="9"/>
  <c r="F107" i="9"/>
  <c r="E107" i="9"/>
  <c r="B107" i="9" s="1"/>
  <c r="H106" i="9"/>
  <c r="G106" i="9"/>
  <c r="E106" i="9" s="1"/>
  <c r="B106" i="9" s="1"/>
  <c r="F106" i="9"/>
  <c r="H105" i="9"/>
  <c r="G105" i="9"/>
  <c r="F105" i="9"/>
  <c r="H104" i="9"/>
  <c r="G104" i="9"/>
  <c r="F104" i="9"/>
  <c r="E104" i="9"/>
  <c r="B104" i="9" s="1"/>
  <c r="H103" i="9"/>
  <c r="G103" i="9"/>
  <c r="F103" i="9"/>
  <c r="E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F97" i="9"/>
  <c r="H96" i="9"/>
  <c r="G96" i="9"/>
  <c r="F96" i="9"/>
  <c r="E96" i="9"/>
  <c r="B96" i="9" s="1"/>
  <c r="H95" i="9"/>
  <c r="G95" i="9"/>
  <c r="F95" i="9"/>
  <c r="E95" i="9"/>
  <c r="H94" i="9"/>
  <c r="G94" i="9"/>
  <c r="E94" i="9" s="1"/>
  <c r="B94" i="9" s="1"/>
  <c r="F94" i="9"/>
  <c r="H93" i="9"/>
  <c r="G93" i="9"/>
  <c r="E93" i="9" s="1"/>
  <c r="F93" i="9"/>
  <c r="B93" i="9"/>
  <c r="H92" i="9"/>
  <c r="G92" i="9"/>
  <c r="F92" i="9"/>
  <c r="E92" i="9"/>
  <c r="B92" i="9" s="1"/>
  <c r="H91" i="9"/>
  <c r="G91" i="9"/>
  <c r="F91" i="9"/>
  <c r="E91" i="9"/>
  <c r="B91" i="9" s="1"/>
  <c r="H90" i="9"/>
  <c r="G90" i="9"/>
  <c r="E90" i="9" s="1"/>
  <c r="B90" i="9" s="1"/>
  <c r="F90" i="9"/>
  <c r="H89" i="9"/>
  <c r="G89" i="9"/>
  <c r="F89" i="9"/>
  <c r="H88" i="9"/>
  <c r="G88" i="9"/>
  <c r="F88" i="9"/>
  <c r="E88" i="9"/>
  <c r="B88" i="9" s="1"/>
  <c r="H87" i="9"/>
  <c r="G87" i="9"/>
  <c r="F87" i="9"/>
  <c r="E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F81" i="9"/>
  <c r="H80" i="9"/>
  <c r="G80" i="9"/>
  <c r="F80" i="9"/>
  <c r="E80" i="9"/>
  <c r="B80" i="9" s="1"/>
  <c r="H79" i="9"/>
  <c r="G79" i="9"/>
  <c r="F79" i="9"/>
  <c r="E79" i="9"/>
  <c r="H78" i="9"/>
  <c r="G78" i="9"/>
  <c r="E78" i="9" s="1"/>
  <c r="B78" i="9" s="1"/>
  <c r="F78" i="9"/>
  <c r="H77" i="9"/>
  <c r="G77" i="9"/>
  <c r="E77" i="9" s="1"/>
  <c r="F77" i="9"/>
  <c r="B77" i="9"/>
  <c r="H76" i="9"/>
  <c r="G76" i="9"/>
  <c r="F76" i="9"/>
  <c r="E76" i="9"/>
  <c r="B76" i="9" s="1"/>
  <c r="H75" i="9"/>
  <c r="G75" i="9"/>
  <c r="F75" i="9"/>
  <c r="E75" i="9"/>
  <c r="B75" i="9" s="1"/>
  <c r="H74" i="9"/>
  <c r="G74" i="9"/>
  <c r="E74" i="9" s="1"/>
  <c r="B74" i="9" s="1"/>
  <c r="F74" i="9"/>
  <c r="H73" i="9"/>
  <c r="G73" i="9"/>
  <c r="F73" i="9"/>
  <c r="H72" i="9"/>
  <c r="G72" i="9"/>
  <c r="F72" i="9"/>
  <c r="E72" i="9"/>
  <c r="B72" i="9" s="1"/>
  <c r="H71" i="9"/>
  <c r="G71" i="9"/>
  <c r="F71" i="9"/>
  <c r="E71" i="9"/>
  <c r="H70" i="9"/>
  <c r="G70" i="9"/>
  <c r="E70" i="9" s="1"/>
  <c r="F70" i="9"/>
  <c r="H69" i="9"/>
  <c r="G69" i="9"/>
  <c r="E69" i="9" s="1"/>
  <c r="B69" i="9" s="1"/>
  <c r="F69" i="9"/>
  <c r="H68" i="9"/>
  <c r="G68" i="9"/>
  <c r="F68" i="9"/>
  <c r="E68" i="9"/>
  <c r="B68" i="9" s="1"/>
  <c r="H67" i="9"/>
  <c r="G67" i="9"/>
  <c r="F67" i="9"/>
  <c r="E67" i="9"/>
  <c r="H66" i="9"/>
  <c r="G66" i="9"/>
  <c r="E66" i="9" s="1"/>
  <c r="F66" i="9"/>
  <c r="H65" i="9"/>
  <c r="G65" i="9"/>
  <c r="E65" i="9" s="1"/>
  <c r="B65" i="9" s="1"/>
  <c r="F65" i="9"/>
  <c r="H64" i="9"/>
  <c r="G64" i="9"/>
  <c r="F64" i="9"/>
  <c r="E64" i="9"/>
  <c r="B64" i="9" s="1"/>
  <c r="H63" i="9"/>
  <c r="G63" i="9"/>
  <c r="F63" i="9"/>
  <c r="E63" i="9"/>
  <c r="H62" i="9"/>
  <c r="G62" i="9"/>
  <c r="E62" i="9" s="1"/>
  <c r="F62" i="9"/>
  <c r="H61" i="9"/>
  <c r="G61" i="9"/>
  <c r="E61" i="9" s="1"/>
  <c r="B61" i="9" s="1"/>
  <c r="F61" i="9"/>
  <c r="H60" i="9"/>
  <c r="G60" i="9"/>
  <c r="F60" i="9"/>
  <c r="E60" i="9"/>
  <c r="B60" i="9" s="1"/>
  <c r="H59" i="9"/>
  <c r="G59" i="9"/>
  <c r="F59" i="9"/>
  <c r="E59" i="9"/>
  <c r="H58" i="9"/>
  <c r="G58" i="9"/>
  <c r="E58" i="9" s="1"/>
  <c r="F58" i="9"/>
  <c r="H57" i="9"/>
  <c r="G57" i="9"/>
  <c r="F57" i="9"/>
  <c r="H56" i="9"/>
  <c r="E56" i="9" s="1"/>
  <c r="B56" i="9" s="1"/>
  <c r="G56" i="9"/>
  <c r="F56" i="9"/>
  <c r="H55" i="9"/>
  <c r="E55" i="9" s="1"/>
  <c r="B55" i="9" s="1"/>
  <c r="G55" i="9"/>
  <c r="F55" i="9"/>
  <c r="H54" i="9"/>
  <c r="G54" i="9"/>
  <c r="E54" i="9" s="1"/>
  <c r="F54" i="9"/>
  <c r="H53" i="9"/>
  <c r="G53" i="9"/>
  <c r="F53" i="9"/>
  <c r="H52" i="9"/>
  <c r="E52" i="9" s="1"/>
  <c r="B52" i="9" s="1"/>
  <c r="G52" i="9"/>
  <c r="F52" i="9"/>
  <c r="H51" i="9"/>
  <c r="E51" i="9" s="1"/>
  <c r="B51" i="9" s="1"/>
  <c r="G51" i="9"/>
  <c r="F51" i="9"/>
  <c r="H50" i="9"/>
  <c r="G50" i="9"/>
  <c r="E50" i="9" s="1"/>
  <c r="B50" i="9" s="1"/>
  <c r="F50" i="9"/>
  <c r="H49" i="9"/>
  <c r="E49" i="9" s="1"/>
  <c r="B49" i="9" s="1"/>
  <c r="G49" i="9"/>
  <c r="F49" i="9"/>
  <c r="H48" i="9"/>
  <c r="E48" i="9" s="1"/>
  <c r="B48" i="9" s="1"/>
  <c r="G48" i="9"/>
  <c r="F48" i="9"/>
  <c r="H47" i="9"/>
  <c r="G47" i="9"/>
  <c r="F47" i="9"/>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E26" i="9" s="1"/>
  <c r="B26" i="9" s="1"/>
  <c r="F26" i="9"/>
  <c r="H25" i="9"/>
  <c r="G25" i="9"/>
  <c r="F25" i="9"/>
  <c r="F24" i="9"/>
  <c r="F4" i="9"/>
  <c r="O3" i="9"/>
  <c r="G296" i="9" s="1"/>
  <c r="I3" i="9"/>
  <c r="H3" i="9"/>
  <c r="G3" i="9"/>
  <c r="D104" i="8"/>
  <c r="D97" i="8"/>
  <c r="C1674" i="1" s="1"/>
  <c r="H1674" i="1" s="1"/>
  <c r="D92" i="8"/>
  <c r="D87" i="8"/>
  <c r="D82" i="8"/>
  <c r="D77" i="8"/>
  <c r="C1654" i="1" s="1"/>
  <c r="H1654" i="1" s="1"/>
  <c r="D72" i="8"/>
  <c r="D67" i="8"/>
  <c r="D62" i="8"/>
  <c r="D57" i="8"/>
  <c r="D52" i="8"/>
  <c r="D46" i="8"/>
  <c r="C1623" i="1" s="1"/>
  <c r="H1623" i="1" s="1"/>
  <c r="D37" i="8"/>
  <c r="D27" i="8"/>
  <c r="D25" i="8" s="1"/>
  <c r="D18" i="8"/>
  <c r="D8" i="8"/>
  <c r="C1585" i="1" s="1"/>
  <c r="E44" i="7"/>
  <c r="D44" i="7"/>
  <c r="E39" i="7"/>
  <c r="E38" i="7" s="1"/>
  <c r="I34" i="3" s="1"/>
  <c r="D39" i="7"/>
  <c r="D38" i="7" s="1"/>
  <c r="E30" i="7"/>
  <c r="D30" i="7"/>
  <c r="E23" i="7"/>
  <c r="D23" i="7"/>
  <c r="E22" i="7"/>
  <c r="I33" i="3" s="1"/>
  <c r="D22" i="7"/>
  <c r="E14" i="7"/>
  <c r="D14" i="7"/>
  <c r="E7" i="7"/>
  <c r="E6" i="7" s="1"/>
  <c r="E5" i="7" s="1"/>
  <c r="I32" i="3"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5" i="5"/>
  <c r="D255"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E135" i="5"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F70" i="5"/>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F532" i="4"/>
  <c r="E532" i="4"/>
  <c r="D532" i="4"/>
  <c r="F531" i="4"/>
  <c r="F530" i="4"/>
  <c r="E529" i="4"/>
  <c r="D529" i="4"/>
  <c r="F529" i="4" s="1"/>
  <c r="F528" i="4"/>
  <c r="F527" i="4"/>
  <c r="F526" i="4"/>
  <c r="E526" i="4"/>
  <c r="D526" i="4"/>
  <c r="F525" i="4"/>
  <c r="F524" i="4"/>
  <c r="F523" i="4"/>
  <c r="E523" i="4"/>
  <c r="D523" i="4"/>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E491" i="4" s="1"/>
  <c r="D497" i="4"/>
  <c r="F496" i="4"/>
  <c r="F495" i="4"/>
  <c r="F494" i="4"/>
  <c r="F493" i="4"/>
  <c r="F492" i="4"/>
  <c r="E492" i="4"/>
  <c r="D492" i="4"/>
  <c r="F490" i="4"/>
  <c r="F489" i="4"/>
  <c r="E488" i="4"/>
  <c r="D488" i="4"/>
  <c r="F488" i="4" s="1"/>
  <c r="F487" i="4"/>
  <c r="F486" i="4"/>
  <c r="F485" i="4"/>
  <c r="E485" i="4"/>
  <c r="D485" i="4"/>
  <c r="F484" i="4"/>
  <c r="F483" i="4"/>
  <c r="F482" i="4"/>
  <c r="F481" i="4"/>
  <c r="E480" i="4"/>
  <c r="D480" i="4"/>
  <c r="E479" i="4"/>
  <c r="F478" i="4"/>
  <c r="F477" i="4"/>
  <c r="F476" i="4"/>
  <c r="E476" i="4"/>
  <c r="D476" i="4"/>
  <c r="F475" i="4"/>
  <c r="F474" i="4"/>
  <c r="F473" i="4"/>
  <c r="E473" i="4"/>
  <c r="D473" i="4"/>
  <c r="F472" i="4"/>
  <c r="F471"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D445" i="4"/>
  <c r="F444" i="4"/>
  <c r="F443" i="4"/>
  <c r="F442" i="4"/>
  <c r="F441" i="4"/>
  <c r="E440" i="4"/>
  <c r="D440" i="4"/>
  <c r="F440" i="4" s="1"/>
  <c r="F439" i="4"/>
  <c r="F438" i="4"/>
  <c r="F437" i="4"/>
  <c r="E437" i="4"/>
  <c r="D437" i="4"/>
  <c r="F436" i="4"/>
  <c r="F435" i="4"/>
  <c r="F434" i="4"/>
  <c r="F433" i="4"/>
  <c r="E432" i="4"/>
  <c r="D432" i="4"/>
  <c r="F428" i="4"/>
  <c r="E428" i="4"/>
  <c r="D428" i="4"/>
  <c r="E427" i="4"/>
  <c r="E648" i="4" s="1"/>
  <c r="D642" i="1" s="1"/>
  <c r="D427" i="4"/>
  <c r="E426" i="4"/>
  <c r="D426" i="4"/>
  <c r="F421" i="4"/>
  <c r="F420" i="4"/>
  <c r="F419" i="4"/>
  <c r="F416" i="4"/>
  <c r="F415" i="4"/>
  <c r="F414" i="4"/>
  <c r="F413" i="4"/>
  <c r="E412" i="4"/>
  <c r="D407" i="1" s="1"/>
  <c r="D412" i="4"/>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F361" i="4"/>
  <c r="D361" i="4"/>
  <c r="F359" i="4"/>
  <c r="E358" i="4"/>
  <c r="D358" i="4"/>
  <c r="F358" i="4" s="1"/>
  <c r="F357" i="4"/>
  <c r="F356" i="4"/>
  <c r="F355" i="4"/>
  <c r="E355" i="4"/>
  <c r="D355" i="4"/>
  <c r="D354" i="4" s="1"/>
  <c r="F354"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E309" i="4" s="1"/>
  <c r="E308"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0" i="1" s="1"/>
  <c r="D274" i="4"/>
  <c r="F272" i="4"/>
  <c r="F271" i="4"/>
  <c r="F270" i="4"/>
  <c r="E269" i="4"/>
  <c r="D269" i="4"/>
  <c r="F269" i="4" s="1"/>
  <c r="F268" i="4"/>
  <c r="F267" i="4"/>
  <c r="F266" i="4"/>
  <c r="F265" i="4"/>
  <c r="F264" i="4"/>
  <c r="E263" i="4"/>
  <c r="E262" i="4" s="1"/>
  <c r="D263" i="4"/>
  <c r="F263" i="4" s="1"/>
  <c r="F262"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F140" i="4"/>
  <c r="D140" i="4"/>
  <c r="F139" i="4"/>
  <c r="F138" i="4"/>
  <c r="F137" i="4"/>
  <c r="F136" i="4"/>
  <c r="E135" i="4"/>
  <c r="E134" i="4" s="1"/>
  <c r="F134" i="4" s="1"/>
  <c r="D135" i="4"/>
  <c r="D134" i="4"/>
  <c r="F133" i="4"/>
  <c r="F132" i="4"/>
  <c r="F131" i="4"/>
  <c r="F130" i="4"/>
  <c r="F129" i="4"/>
  <c r="E129" i="4"/>
  <c r="D129" i="4"/>
  <c r="F128" i="4"/>
  <c r="F127" i="4"/>
  <c r="E126" i="4"/>
  <c r="D126" i="4"/>
  <c r="E125" i="4"/>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D82" i="4"/>
  <c r="F81" i="4"/>
  <c r="F80" i="4"/>
  <c r="F79" i="4"/>
  <c r="F78" i="4"/>
  <c r="E77" i="4"/>
  <c r="D77" i="4"/>
  <c r="F77" i="4" s="1"/>
  <c r="F76" i="4"/>
  <c r="F75" i="4"/>
  <c r="E74" i="4"/>
  <c r="E49" i="4" s="1"/>
  <c r="D45" i="1" s="1"/>
  <c r="D74" i="4"/>
  <c r="F74" i="4" s="1"/>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F7" i="4" s="1"/>
  <c r="E7" i="4"/>
  <c r="I40" i="3"/>
  <c r="G40" i="3"/>
  <c r="B40" i="3"/>
  <c r="G39" i="3"/>
  <c r="B39" i="3"/>
  <c r="G38" i="3"/>
  <c r="B38" i="3"/>
  <c r="H37" i="3"/>
  <c r="G37" i="3"/>
  <c r="B37" i="3"/>
  <c r="I35" i="3"/>
  <c r="H35" i="3"/>
  <c r="G35" i="3"/>
  <c r="B35" i="3"/>
  <c r="H34" i="3"/>
  <c r="G34" i="3"/>
  <c r="B34" i="3"/>
  <c r="H33" i="3"/>
  <c r="G33" i="3"/>
  <c r="B33" i="3"/>
  <c r="H32"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6" i="1" s="1"/>
  <c r="G1685" i="1"/>
  <c r="C1685" i="1"/>
  <c r="H1685" i="1" s="1"/>
  <c r="C1684" i="1"/>
  <c r="H1684" i="1" s="1"/>
  <c r="C1683" i="1"/>
  <c r="G1683" i="1" s="1"/>
  <c r="H1682" i="1"/>
  <c r="G1682" i="1"/>
  <c r="C1682" i="1"/>
  <c r="C1681" i="1"/>
  <c r="G1681" i="1" s="1"/>
  <c r="C1680" i="1"/>
  <c r="C1679" i="1"/>
  <c r="G1679" i="1" s="1"/>
  <c r="H1678" i="1"/>
  <c r="G1678" i="1"/>
  <c r="C1678" i="1"/>
  <c r="G1677" i="1"/>
  <c r="C1677" i="1"/>
  <c r="H1677" i="1" s="1"/>
  <c r="C1676" i="1"/>
  <c r="H1676" i="1" s="1"/>
  <c r="H1675" i="1"/>
  <c r="C1675" i="1"/>
  <c r="G1675" i="1" s="1"/>
  <c r="H1673" i="1"/>
  <c r="G1673" i="1"/>
  <c r="C1673" i="1"/>
  <c r="C1672" i="1"/>
  <c r="H1671" i="1"/>
  <c r="C1671" i="1"/>
  <c r="G1671" i="1" s="1"/>
  <c r="H1670" i="1"/>
  <c r="G1670" i="1"/>
  <c r="C1670" i="1"/>
  <c r="C1669" i="1"/>
  <c r="G1668" i="1"/>
  <c r="C1668" i="1"/>
  <c r="H1668" i="1" s="1"/>
  <c r="C1667" i="1"/>
  <c r="H1666" i="1"/>
  <c r="G1666" i="1"/>
  <c r="C1666" i="1"/>
  <c r="H1665" i="1"/>
  <c r="G1665" i="1"/>
  <c r="C1665" i="1"/>
  <c r="C1664" i="1"/>
  <c r="H1663" i="1"/>
  <c r="C1663" i="1"/>
  <c r="G1663" i="1" s="1"/>
  <c r="H1662" i="1"/>
  <c r="G1662" i="1"/>
  <c r="C1662" i="1"/>
  <c r="C1661" i="1"/>
  <c r="G1660" i="1"/>
  <c r="C1660" i="1"/>
  <c r="H1660" i="1" s="1"/>
  <c r="C1659" i="1"/>
  <c r="H1658" i="1"/>
  <c r="G1658" i="1"/>
  <c r="C1658" i="1"/>
  <c r="H1657" i="1"/>
  <c r="G1657" i="1"/>
  <c r="C1657" i="1"/>
  <c r="C1656" i="1"/>
  <c r="H1655" i="1"/>
  <c r="C1655" i="1"/>
  <c r="G1655" i="1" s="1"/>
  <c r="G1654" i="1"/>
  <c r="H1653" i="1"/>
  <c r="G1653" i="1"/>
  <c r="C1653" i="1"/>
  <c r="H1652" i="1"/>
  <c r="G1652" i="1"/>
  <c r="C1652" i="1"/>
  <c r="C1651" i="1"/>
  <c r="C1650" i="1"/>
  <c r="H1649" i="1"/>
  <c r="G1649" i="1"/>
  <c r="C1649" i="1"/>
  <c r="H1648" i="1"/>
  <c r="G1648" i="1"/>
  <c r="C1648" i="1"/>
  <c r="G1647" i="1"/>
  <c r="C1647" i="1"/>
  <c r="H1647" i="1" s="1"/>
  <c r="C1646" i="1"/>
  <c r="H1645" i="1"/>
  <c r="G1645" i="1"/>
  <c r="C1645" i="1"/>
  <c r="H1644" i="1"/>
  <c r="G1644" i="1"/>
  <c r="C1644" i="1"/>
  <c r="G1643" i="1"/>
  <c r="C1643" i="1"/>
  <c r="H1643" i="1" s="1"/>
  <c r="C1642" i="1"/>
  <c r="H1641" i="1"/>
  <c r="G1641" i="1"/>
  <c r="C1641" i="1"/>
  <c r="H1640" i="1"/>
  <c r="G1640" i="1"/>
  <c r="C1640" i="1"/>
  <c r="C1639" i="1"/>
  <c r="H1639" i="1" s="1"/>
  <c r="C1638" i="1"/>
  <c r="H1637" i="1"/>
  <c r="G1637" i="1"/>
  <c r="C1637" i="1"/>
  <c r="H1636" i="1"/>
  <c r="G1636" i="1"/>
  <c r="C1636" i="1"/>
  <c r="C1635" i="1"/>
  <c r="C1634" i="1"/>
  <c r="H1633" i="1"/>
  <c r="G1633" i="1"/>
  <c r="C1633" i="1"/>
  <c r="H1632" i="1"/>
  <c r="G1632" i="1"/>
  <c r="C1632" i="1"/>
  <c r="G1631" i="1"/>
  <c r="C1631" i="1"/>
  <c r="H1631" i="1" s="1"/>
  <c r="C1630" i="1"/>
  <c r="C1629" i="1"/>
  <c r="H1629" i="1" s="1"/>
  <c r="G1627" i="1"/>
  <c r="C1627" i="1"/>
  <c r="H1627" i="1" s="1"/>
  <c r="C1626" i="1"/>
  <c r="H1625" i="1"/>
  <c r="G1625" i="1"/>
  <c r="C1625" i="1"/>
  <c r="C1624" i="1"/>
  <c r="H1624" i="1" s="1"/>
  <c r="H1620" i="1"/>
  <c r="C1620" i="1"/>
  <c r="G1620" i="1" s="1"/>
  <c r="G1619" i="1"/>
  <c r="C1619" i="1"/>
  <c r="H1619" i="1" s="1"/>
  <c r="C1618" i="1"/>
  <c r="H1617" i="1"/>
  <c r="G1617" i="1"/>
  <c r="C1617" i="1"/>
  <c r="H1616" i="1"/>
  <c r="G1616" i="1"/>
  <c r="C1616" i="1"/>
  <c r="C1615" i="1"/>
  <c r="H1615" i="1" s="1"/>
  <c r="C1614" i="1"/>
  <c r="C1613" i="1"/>
  <c r="H1613" i="1" s="1"/>
  <c r="H1612" i="1"/>
  <c r="G1612" i="1"/>
  <c r="C1612" i="1"/>
  <c r="C1611" i="1"/>
  <c r="C1610" i="1"/>
  <c r="H1609" i="1"/>
  <c r="G1609" i="1"/>
  <c r="C1609" i="1"/>
  <c r="H1608" i="1"/>
  <c r="G1608" i="1"/>
  <c r="C1608" i="1"/>
  <c r="G1607" i="1"/>
  <c r="C1607" i="1"/>
  <c r="H1607" i="1" s="1"/>
  <c r="C1606" i="1"/>
  <c r="H1605" i="1"/>
  <c r="C1605" i="1"/>
  <c r="G1605" i="1" s="1"/>
  <c r="C1604" i="1"/>
  <c r="H1604" i="1" s="1"/>
  <c r="G1603" i="1"/>
  <c r="C1603" i="1"/>
  <c r="H1603" i="1" s="1"/>
  <c r="C1602" i="1"/>
  <c r="C1601" i="1"/>
  <c r="H1601" i="1" s="1"/>
  <c r="H1600" i="1"/>
  <c r="G1600" i="1"/>
  <c r="C1600" i="1"/>
  <c r="C1599" i="1"/>
  <c r="H1599" i="1" s="1"/>
  <c r="C1598" i="1"/>
  <c r="H1597" i="1"/>
  <c r="G1597" i="1"/>
  <c r="C1597" i="1"/>
  <c r="H1596" i="1"/>
  <c r="G1596" i="1"/>
  <c r="C1596" i="1"/>
  <c r="C1595" i="1"/>
  <c r="C1594" i="1"/>
  <c r="G1594" i="1" s="1"/>
  <c r="H1593" i="1"/>
  <c r="G1593" i="1"/>
  <c r="C1593" i="1"/>
  <c r="C1592" i="1"/>
  <c r="G1591" i="1"/>
  <c r="C1591" i="1"/>
  <c r="H1591" i="1" s="1"/>
  <c r="C1590" i="1"/>
  <c r="H1589" i="1"/>
  <c r="G1589" i="1"/>
  <c r="C1589" i="1"/>
  <c r="C1588" i="1"/>
  <c r="G1588" i="1" s="1"/>
  <c r="C1587" i="1"/>
  <c r="C1586" i="1"/>
  <c r="G1586" i="1" s="1"/>
  <c r="C1584" i="1"/>
  <c r="C1582" i="1"/>
  <c r="D1581" i="1"/>
  <c r="G1581" i="1" s="1"/>
  <c r="C1581" i="1"/>
  <c r="H1580" i="1"/>
  <c r="G1580" i="1"/>
  <c r="I1580" i="1" s="1"/>
  <c r="D1580" i="1"/>
  <c r="C1580" i="1"/>
  <c r="J1580" i="1" s="1"/>
  <c r="D1579" i="1"/>
  <c r="C1579" i="1"/>
  <c r="H1579" i="1" s="1"/>
  <c r="D1578" i="1"/>
  <c r="C1578" i="1"/>
  <c r="D1577" i="1"/>
  <c r="C1577" i="1"/>
  <c r="D1576" i="1"/>
  <c r="G1576" i="1" s="1"/>
  <c r="C1576" i="1"/>
  <c r="H1575" i="1"/>
  <c r="G1575" i="1"/>
  <c r="I1575" i="1" s="1"/>
  <c r="D1575" i="1"/>
  <c r="C1575" i="1"/>
  <c r="J1575" i="1" s="1"/>
  <c r="D1574" i="1"/>
  <c r="C1574" i="1"/>
  <c r="H1574" i="1" s="1"/>
  <c r="D1573" i="1"/>
  <c r="C1573" i="1"/>
  <c r="D1572" i="1"/>
  <c r="C1572" i="1"/>
  <c r="D1571" i="1"/>
  <c r="C1571" i="1"/>
  <c r="D1570" i="1"/>
  <c r="G1570" i="1" s="1"/>
  <c r="C1570" i="1"/>
  <c r="H1569" i="1"/>
  <c r="G1569" i="1"/>
  <c r="I1569" i="1" s="1"/>
  <c r="D1569" i="1"/>
  <c r="C1569" i="1"/>
  <c r="J1569" i="1" s="1"/>
  <c r="D1568" i="1"/>
  <c r="C1568" i="1"/>
  <c r="H1568" i="1" s="1"/>
  <c r="D1567" i="1"/>
  <c r="C1567" i="1"/>
  <c r="D1566" i="1"/>
  <c r="G1566" i="1" s="1"/>
  <c r="C1566" i="1"/>
  <c r="H1565" i="1"/>
  <c r="G1565" i="1"/>
  <c r="I1565" i="1" s="1"/>
  <c r="D1565" i="1"/>
  <c r="C1565" i="1"/>
  <c r="J1565" i="1" s="1"/>
  <c r="D1564" i="1"/>
  <c r="C1564" i="1"/>
  <c r="H1564" i="1" s="1"/>
  <c r="G1563" i="1"/>
  <c r="D1563" i="1"/>
  <c r="C1563" i="1"/>
  <c r="H1563" i="1" s="1"/>
  <c r="H1562" i="1"/>
  <c r="D1562" i="1"/>
  <c r="C1562" i="1"/>
  <c r="J1562" i="1" s="1"/>
  <c r="J1561" i="1"/>
  <c r="D1561" i="1"/>
  <c r="C1561" i="1"/>
  <c r="H1560" i="1"/>
  <c r="G1560" i="1"/>
  <c r="I1560" i="1" s="1"/>
  <c r="D1560" i="1"/>
  <c r="C1560" i="1"/>
  <c r="J1560" i="1" s="1"/>
  <c r="G1559" i="1"/>
  <c r="I1559" i="1" s="1"/>
  <c r="D1559" i="1"/>
  <c r="C1559" i="1"/>
  <c r="H1559" i="1" s="1"/>
  <c r="H1558" i="1"/>
  <c r="D1558" i="1"/>
  <c r="C1558" i="1"/>
  <c r="J1558" i="1" s="1"/>
  <c r="D1557" i="1"/>
  <c r="C1557" i="1"/>
  <c r="D1556" i="1"/>
  <c r="C1556" i="1"/>
  <c r="G1555" i="1"/>
  <c r="D1555" i="1"/>
  <c r="C1555" i="1"/>
  <c r="H1555" i="1" s="1"/>
  <c r="H1554" i="1"/>
  <c r="D1554" i="1"/>
  <c r="C1554" i="1"/>
  <c r="J1554" i="1" s="1"/>
  <c r="J1553" i="1"/>
  <c r="D1553" i="1"/>
  <c r="C1553" i="1"/>
  <c r="H1552" i="1"/>
  <c r="G1552" i="1"/>
  <c r="I1552" i="1" s="1"/>
  <c r="D1552" i="1"/>
  <c r="C1552" i="1"/>
  <c r="J1552" i="1" s="1"/>
  <c r="G1551" i="1"/>
  <c r="I1551" i="1" s="1"/>
  <c r="D1551" i="1"/>
  <c r="C1551" i="1"/>
  <c r="H1551" i="1" s="1"/>
  <c r="H1550" i="1"/>
  <c r="D1550" i="1"/>
  <c r="C1550" i="1"/>
  <c r="J1550" i="1" s="1"/>
  <c r="D1549" i="1"/>
  <c r="C1549" i="1"/>
  <c r="H1548" i="1"/>
  <c r="G1548" i="1"/>
  <c r="I1548" i="1" s="1"/>
  <c r="D1548" i="1"/>
  <c r="C1548" i="1"/>
  <c r="J1548" i="1" s="1"/>
  <c r="D1547" i="1"/>
  <c r="C1547" i="1"/>
  <c r="J1546" i="1"/>
  <c r="H1546" i="1"/>
  <c r="G1546" i="1"/>
  <c r="I1546" i="1" s="1"/>
  <c r="D1546" i="1"/>
  <c r="C1546" i="1"/>
  <c r="D1545" i="1"/>
  <c r="C1545" i="1"/>
  <c r="J1544" i="1"/>
  <c r="G1544" i="1"/>
  <c r="D1544" i="1"/>
  <c r="H1544" i="1" s="1"/>
  <c r="C1544" i="1"/>
  <c r="D1543" i="1"/>
  <c r="H1543" i="1" s="1"/>
  <c r="C1543" i="1"/>
  <c r="J1542" i="1"/>
  <c r="H1542" i="1"/>
  <c r="G1542" i="1"/>
  <c r="I1542" i="1" s="1"/>
  <c r="D1542" i="1"/>
  <c r="C1542" i="1"/>
  <c r="D1541" i="1"/>
  <c r="C1541" i="1"/>
  <c r="H1540" i="1"/>
  <c r="D1540" i="1"/>
  <c r="C1540" i="1"/>
  <c r="G1540" i="1" s="1"/>
  <c r="D1539" i="1"/>
  <c r="H1539" i="1" s="1"/>
  <c r="C1539" i="1"/>
  <c r="D1538" i="1"/>
  <c r="C1538" i="1"/>
  <c r="H1536" i="1"/>
  <c r="D1536" i="1"/>
  <c r="C1536" i="1"/>
  <c r="G1536" i="1" s="1"/>
  <c r="D1535" i="1"/>
  <c r="H1535" i="1" s="1"/>
  <c r="C1535" i="1"/>
  <c r="D1534" i="1"/>
  <c r="C1534" i="1"/>
  <c r="D1533" i="1"/>
  <c r="C1533" i="1"/>
  <c r="H1532" i="1"/>
  <c r="D1532" i="1"/>
  <c r="C1532" i="1"/>
  <c r="G1532" i="1" s="1"/>
  <c r="D1531" i="1"/>
  <c r="H1531" i="1" s="1"/>
  <c r="C1531" i="1"/>
  <c r="D1530" i="1"/>
  <c r="C1530" i="1"/>
  <c r="D1529" i="1"/>
  <c r="C1529" i="1"/>
  <c r="H1528" i="1"/>
  <c r="D1528" i="1"/>
  <c r="C1528" i="1"/>
  <c r="G1528" i="1" s="1"/>
  <c r="D1527" i="1"/>
  <c r="H1527" i="1" s="1"/>
  <c r="C1527" i="1"/>
  <c r="D1526" i="1"/>
  <c r="C1526" i="1"/>
  <c r="D1525" i="1"/>
  <c r="C1525" i="1"/>
  <c r="H1524" i="1"/>
  <c r="D1524" i="1"/>
  <c r="C1524" i="1"/>
  <c r="G1524" i="1" s="1"/>
  <c r="D1523" i="1"/>
  <c r="H1523" i="1" s="1"/>
  <c r="C1523" i="1"/>
  <c r="D1522" i="1"/>
  <c r="C1522" i="1"/>
  <c r="D1521" i="1"/>
  <c r="C1521" i="1"/>
  <c r="H1520" i="1"/>
  <c r="D1520" i="1"/>
  <c r="C1520" i="1"/>
  <c r="G1520" i="1" s="1"/>
  <c r="D1519" i="1"/>
  <c r="H1519" i="1" s="1"/>
  <c r="C1519" i="1"/>
  <c r="D1518" i="1"/>
  <c r="C1518" i="1"/>
  <c r="D1517" i="1"/>
  <c r="C1517" i="1"/>
  <c r="H1516" i="1"/>
  <c r="D1516" i="1"/>
  <c r="C1516" i="1"/>
  <c r="G1516" i="1" s="1"/>
  <c r="D1515" i="1"/>
  <c r="H1515" i="1" s="1"/>
  <c r="C1515" i="1"/>
  <c r="D1514" i="1"/>
  <c r="C1514" i="1"/>
  <c r="D1513" i="1"/>
  <c r="C1513" i="1"/>
  <c r="H1512" i="1"/>
  <c r="D1512" i="1"/>
  <c r="C1512" i="1"/>
  <c r="G1512" i="1" s="1"/>
  <c r="D1511" i="1"/>
  <c r="H1511" i="1" s="1"/>
  <c r="C1511" i="1"/>
  <c r="D1510" i="1"/>
  <c r="D1509" i="1"/>
  <c r="C1509" i="1"/>
  <c r="H1508" i="1"/>
  <c r="D1508" i="1"/>
  <c r="C1508" i="1"/>
  <c r="G1508" i="1" s="1"/>
  <c r="D1507" i="1"/>
  <c r="H1507" i="1" s="1"/>
  <c r="C1507" i="1"/>
  <c r="D1506" i="1"/>
  <c r="C1506" i="1"/>
  <c r="D1505" i="1"/>
  <c r="C1505" i="1"/>
  <c r="H1504" i="1"/>
  <c r="D1504" i="1"/>
  <c r="C1504" i="1"/>
  <c r="G1504" i="1" s="1"/>
  <c r="D1503" i="1"/>
  <c r="H1503" i="1" s="1"/>
  <c r="C1503" i="1"/>
  <c r="D1502" i="1"/>
  <c r="C1502" i="1"/>
  <c r="D1501" i="1"/>
  <c r="C1501" i="1"/>
  <c r="H1500" i="1"/>
  <c r="D1500" i="1"/>
  <c r="C1500" i="1"/>
  <c r="G1500" i="1" s="1"/>
  <c r="D1499" i="1"/>
  <c r="H1499" i="1" s="1"/>
  <c r="C1499" i="1"/>
  <c r="D1498" i="1"/>
  <c r="C1498" i="1"/>
  <c r="D1497" i="1"/>
  <c r="C1497" i="1"/>
  <c r="H1496" i="1"/>
  <c r="D1496" i="1"/>
  <c r="C1496" i="1"/>
  <c r="G1496" i="1" s="1"/>
  <c r="G1495" i="1"/>
  <c r="D1495" i="1"/>
  <c r="C1495" i="1"/>
  <c r="H1495" i="1" s="1"/>
  <c r="G1494" i="1"/>
  <c r="D1494" i="1"/>
  <c r="C1494" i="1"/>
  <c r="H1494" i="1" s="1"/>
  <c r="G1493" i="1"/>
  <c r="D1493" i="1"/>
  <c r="C1493" i="1"/>
  <c r="H1493" i="1" s="1"/>
  <c r="G1492" i="1"/>
  <c r="D1492" i="1"/>
  <c r="C1492" i="1"/>
  <c r="H1492" i="1" s="1"/>
  <c r="G1491" i="1"/>
  <c r="D1491" i="1"/>
  <c r="C1491" i="1"/>
  <c r="H1491" i="1" s="1"/>
  <c r="G1490" i="1"/>
  <c r="D1490" i="1"/>
  <c r="C1490" i="1"/>
  <c r="H1490" i="1" s="1"/>
  <c r="G1489" i="1"/>
  <c r="D1489" i="1"/>
  <c r="C1489" i="1"/>
  <c r="H1489" i="1" s="1"/>
  <c r="G1488" i="1"/>
  <c r="D1488" i="1"/>
  <c r="C1488" i="1"/>
  <c r="H1488" i="1" s="1"/>
  <c r="G1487" i="1"/>
  <c r="D1487" i="1"/>
  <c r="C1487" i="1"/>
  <c r="H1487" i="1" s="1"/>
  <c r="G1486" i="1"/>
  <c r="D1486" i="1"/>
  <c r="C1486" i="1"/>
  <c r="H1486" i="1" s="1"/>
  <c r="D1485" i="1"/>
  <c r="G1484" i="1"/>
  <c r="D1484" i="1"/>
  <c r="C1484" i="1"/>
  <c r="H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D1423" i="1"/>
  <c r="C1423" i="1"/>
  <c r="H1423" i="1" s="1"/>
  <c r="G1422" i="1"/>
  <c r="D1422" i="1"/>
  <c r="C1422" i="1"/>
  <c r="H1422" i="1" s="1"/>
  <c r="G1421" i="1"/>
  <c r="D1421" i="1"/>
  <c r="C1421" i="1"/>
  <c r="H1421" i="1" s="1"/>
  <c r="D1420" i="1"/>
  <c r="C1420" i="1"/>
  <c r="H1420" i="1" s="1"/>
  <c r="D1419" i="1"/>
  <c r="C1419" i="1"/>
  <c r="H1419" i="1" s="1"/>
  <c r="G1418" i="1"/>
  <c r="D1418" i="1"/>
  <c r="C1418" i="1"/>
  <c r="H1418" i="1" s="1"/>
  <c r="G1417" i="1"/>
  <c r="D1417" i="1"/>
  <c r="C1417" i="1"/>
  <c r="H1417" i="1" s="1"/>
  <c r="D1416" i="1"/>
  <c r="C1416" i="1"/>
  <c r="H1416" i="1" s="1"/>
  <c r="D1415" i="1"/>
  <c r="C1415" i="1"/>
  <c r="H1415" i="1" s="1"/>
  <c r="D1414" i="1"/>
  <c r="C1414" i="1"/>
  <c r="H1414" i="1" s="1"/>
  <c r="G1413" i="1"/>
  <c r="D1413" i="1"/>
  <c r="C1413" i="1"/>
  <c r="H1413" i="1" s="1"/>
  <c r="G1412" i="1"/>
  <c r="D1412" i="1"/>
  <c r="C1412" i="1"/>
  <c r="H1412" i="1" s="1"/>
  <c r="D1411" i="1"/>
  <c r="C1411" i="1"/>
  <c r="H1411" i="1" s="1"/>
  <c r="D1410" i="1"/>
  <c r="C1410" i="1"/>
  <c r="H1410" i="1" s="1"/>
  <c r="G1409" i="1"/>
  <c r="D1409" i="1"/>
  <c r="C1409" i="1"/>
  <c r="H1409" i="1" s="1"/>
  <c r="G1408" i="1"/>
  <c r="D1408" i="1"/>
  <c r="C1408" i="1"/>
  <c r="H1408" i="1" s="1"/>
  <c r="D1407" i="1"/>
  <c r="C1407" i="1"/>
  <c r="H1407" i="1" s="1"/>
  <c r="D1406" i="1"/>
  <c r="C1406" i="1"/>
  <c r="H1406" i="1" s="1"/>
  <c r="G1405" i="1"/>
  <c r="D1405" i="1"/>
  <c r="C1405" i="1"/>
  <c r="H1405" i="1" s="1"/>
  <c r="G1404" i="1"/>
  <c r="D1404" i="1"/>
  <c r="C1404" i="1"/>
  <c r="H1404" i="1" s="1"/>
  <c r="D1403" i="1"/>
  <c r="C1403" i="1"/>
  <c r="H1403" i="1" s="1"/>
  <c r="D1402" i="1"/>
  <c r="C1402" i="1"/>
  <c r="H1402" i="1" s="1"/>
  <c r="D1401" i="1"/>
  <c r="D1400" i="1"/>
  <c r="C1400" i="1"/>
  <c r="H1400" i="1" s="1"/>
  <c r="D1399" i="1"/>
  <c r="C1399" i="1"/>
  <c r="H1399" i="1" s="1"/>
  <c r="D1398" i="1"/>
  <c r="C1398" i="1"/>
  <c r="H1398" i="1" s="1"/>
  <c r="G1397" i="1"/>
  <c r="D1397" i="1"/>
  <c r="C1397" i="1"/>
  <c r="H1397" i="1" s="1"/>
  <c r="G1396" i="1"/>
  <c r="D1396" i="1"/>
  <c r="C1396" i="1"/>
  <c r="H1396" i="1" s="1"/>
  <c r="D1395" i="1"/>
  <c r="C1395" i="1"/>
  <c r="H1395" i="1" s="1"/>
  <c r="D1394" i="1"/>
  <c r="C1394" i="1"/>
  <c r="H1394" i="1" s="1"/>
  <c r="G1393" i="1"/>
  <c r="D1393" i="1"/>
  <c r="C1393" i="1"/>
  <c r="H1393" i="1" s="1"/>
  <c r="G1392" i="1"/>
  <c r="D1392" i="1"/>
  <c r="C1392" i="1"/>
  <c r="H1392" i="1" s="1"/>
  <c r="D1391" i="1"/>
  <c r="C1391" i="1"/>
  <c r="H1391" i="1" s="1"/>
  <c r="D1390" i="1"/>
  <c r="C1390" i="1"/>
  <c r="H1390" i="1" s="1"/>
  <c r="H1389" i="1"/>
  <c r="D1389" i="1"/>
  <c r="C1389" i="1"/>
  <c r="G1389" i="1" s="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D849" i="1"/>
  <c r="G849" i="1" s="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D732" i="1"/>
  <c r="G732" i="1" s="1"/>
  <c r="C732" i="1"/>
  <c r="H731" i="1"/>
  <c r="D731" i="1"/>
  <c r="G731" i="1" s="1"/>
  <c r="C731" i="1"/>
  <c r="H730" i="1"/>
  <c r="G730" i="1"/>
  <c r="D730" i="1"/>
  <c r="C730" i="1"/>
  <c r="H729" i="1"/>
  <c r="D729" i="1"/>
  <c r="G729" i="1" s="1"/>
  <c r="C729" i="1"/>
  <c r="H728" i="1"/>
  <c r="G728" i="1"/>
  <c r="D728" i="1"/>
  <c r="C728" i="1"/>
  <c r="D727" i="1"/>
  <c r="H727" i="1" s="1"/>
  <c r="C727" i="1"/>
  <c r="D726" i="1"/>
  <c r="H726" i="1" s="1"/>
  <c r="C726" i="1"/>
  <c r="D725" i="1"/>
  <c r="H725" i="1" s="1"/>
  <c r="C725" i="1"/>
  <c r="H724" i="1"/>
  <c r="G724" i="1"/>
  <c r="D724" i="1"/>
  <c r="C724" i="1"/>
  <c r="H723" i="1"/>
  <c r="G723" i="1"/>
  <c r="D723" i="1"/>
  <c r="C723" i="1"/>
  <c r="D722" i="1"/>
  <c r="H722" i="1" s="1"/>
  <c r="C722" i="1"/>
  <c r="D721" i="1"/>
  <c r="H721" i="1" s="1"/>
  <c r="C721" i="1"/>
  <c r="D720" i="1"/>
  <c r="H720" i="1" s="1"/>
  <c r="C720" i="1"/>
  <c r="H719" i="1"/>
  <c r="G719" i="1"/>
  <c r="D719" i="1"/>
  <c r="C719" i="1"/>
  <c r="H718" i="1"/>
  <c r="G718" i="1"/>
  <c r="D718" i="1"/>
  <c r="C718" i="1"/>
  <c r="D717" i="1"/>
  <c r="H717" i="1" s="1"/>
  <c r="C717" i="1"/>
  <c r="H716" i="1"/>
  <c r="G716" i="1"/>
  <c r="D716" i="1"/>
  <c r="C716" i="1"/>
  <c r="H715" i="1"/>
  <c r="G715" i="1"/>
  <c r="D715" i="1"/>
  <c r="C715" i="1"/>
  <c r="D714" i="1"/>
  <c r="H714" i="1" s="1"/>
  <c r="C714" i="1"/>
  <c r="D713" i="1"/>
  <c r="H713" i="1" s="1"/>
  <c r="C713" i="1"/>
  <c r="D712" i="1"/>
  <c r="H712" i="1" s="1"/>
  <c r="C712" i="1"/>
  <c r="D711" i="1"/>
  <c r="H711" i="1" s="1"/>
  <c r="C711" i="1"/>
  <c r="D710" i="1"/>
  <c r="H710" i="1" s="1"/>
  <c r="C710" i="1"/>
  <c r="D709" i="1"/>
  <c r="H709" i="1" s="1"/>
  <c r="C709" i="1"/>
  <c r="D708" i="1"/>
  <c r="H708" i="1" s="1"/>
  <c r="C708" i="1"/>
  <c r="H707" i="1"/>
  <c r="G707" i="1"/>
  <c r="D707" i="1"/>
  <c r="C707" i="1"/>
  <c r="H706" i="1"/>
  <c r="G706" i="1"/>
  <c r="D706" i="1"/>
  <c r="C706" i="1"/>
  <c r="H705" i="1"/>
  <c r="G705" i="1"/>
  <c r="D705" i="1"/>
  <c r="C705" i="1"/>
  <c r="H704" i="1"/>
  <c r="G704" i="1"/>
  <c r="D704" i="1"/>
  <c r="C704" i="1"/>
  <c r="D703" i="1"/>
  <c r="H703" i="1" s="1"/>
  <c r="C703" i="1"/>
  <c r="D702" i="1"/>
  <c r="H702" i="1" s="1"/>
  <c r="C702" i="1"/>
  <c r="D701" i="1"/>
  <c r="H701" i="1" s="1"/>
  <c r="C701" i="1"/>
  <c r="H700" i="1"/>
  <c r="G700" i="1"/>
  <c r="D700" i="1"/>
  <c r="C700" i="1"/>
  <c r="G699" i="1"/>
  <c r="D699" i="1"/>
  <c r="H699" i="1" s="1"/>
  <c r="C699" i="1"/>
  <c r="H698" i="1"/>
  <c r="G698" i="1"/>
  <c r="D698" i="1"/>
  <c r="C698" i="1"/>
  <c r="G697" i="1"/>
  <c r="D697" i="1"/>
  <c r="H697" i="1" s="1"/>
  <c r="C697" i="1"/>
  <c r="H696" i="1"/>
  <c r="G696" i="1"/>
  <c r="D696" i="1"/>
  <c r="C696" i="1"/>
  <c r="D695" i="1"/>
  <c r="H695" i="1" s="1"/>
  <c r="C695" i="1"/>
  <c r="H694" i="1"/>
  <c r="G694" i="1"/>
  <c r="D694" i="1"/>
  <c r="C694" i="1"/>
  <c r="D693" i="1"/>
  <c r="H693" i="1" s="1"/>
  <c r="C693" i="1"/>
  <c r="D692" i="1"/>
  <c r="H692" i="1" s="1"/>
  <c r="C692" i="1"/>
  <c r="H691" i="1"/>
  <c r="D691" i="1"/>
  <c r="G691" i="1" s="1"/>
  <c r="C691" i="1"/>
  <c r="H690" i="1"/>
  <c r="G690" i="1"/>
  <c r="D690" i="1"/>
  <c r="C690" i="1"/>
  <c r="H689" i="1"/>
  <c r="G689" i="1"/>
  <c r="D689" i="1"/>
  <c r="C689" i="1"/>
  <c r="H688" i="1"/>
  <c r="G688" i="1"/>
  <c r="D688" i="1"/>
  <c r="C688" i="1"/>
  <c r="H687" i="1"/>
  <c r="G687" i="1"/>
  <c r="D687" i="1"/>
  <c r="C687" i="1"/>
  <c r="H686" i="1"/>
  <c r="G686" i="1"/>
  <c r="D686" i="1"/>
  <c r="C686" i="1"/>
  <c r="H685" i="1"/>
  <c r="D685" i="1"/>
  <c r="G685" i="1" s="1"/>
  <c r="C685" i="1"/>
  <c r="H684" i="1"/>
  <c r="G684" i="1"/>
  <c r="D684" i="1"/>
  <c r="C684" i="1"/>
  <c r="D683" i="1"/>
  <c r="H683" i="1" s="1"/>
  <c r="C683" i="1"/>
  <c r="H682" i="1"/>
  <c r="G682" i="1"/>
  <c r="D682" i="1"/>
  <c r="C682" i="1"/>
  <c r="D681" i="1"/>
  <c r="H681" i="1" s="1"/>
  <c r="C681" i="1"/>
  <c r="D680" i="1"/>
  <c r="H680" i="1" s="1"/>
  <c r="C680" i="1"/>
  <c r="D679" i="1"/>
  <c r="H679" i="1" s="1"/>
  <c r="C679" i="1"/>
  <c r="D678" i="1"/>
  <c r="H678" i="1" s="1"/>
  <c r="C678" i="1"/>
  <c r="D677" i="1"/>
  <c r="H677" i="1" s="1"/>
  <c r="C677" i="1"/>
  <c r="D676" i="1"/>
  <c r="G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G663" i="1" s="1"/>
  <c r="C663" i="1"/>
  <c r="D662" i="1"/>
  <c r="H662" i="1" s="1"/>
  <c r="C662" i="1"/>
  <c r="H661" i="1"/>
  <c r="G661" i="1"/>
  <c r="D661" i="1"/>
  <c r="C661" i="1"/>
  <c r="D660" i="1"/>
  <c r="H660" i="1" s="1"/>
  <c r="C660" i="1"/>
  <c r="H659" i="1"/>
  <c r="G659" i="1"/>
  <c r="D659" i="1"/>
  <c r="C659" i="1"/>
  <c r="D658" i="1"/>
  <c r="H658" i="1" s="1"/>
  <c r="C658" i="1"/>
  <c r="H657" i="1"/>
  <c r="G657" i="1"/>
  <c r="D657" i="1"/>
  <c r="C657" i="1"/>
  <c r="H656" i="1"/>
  <c r="G656" i="1"/>
  <c r="D656" i="1"/>
  <c r="C656" i="1"/>
  <c r="H655" i="1"/>
  <c r="G655" i="1"/>
  <c r="D655" i="1"/>
  <c r="C655" i="1"/>
  <c r="G654" i="1"/>
  <c r="D654" i="1"/>
  <c r="H654" i="1" s="1"/>
  <c r="C654" i="1"/>
  <c r="H653" i="1"/>
  <c r="G653" i="1"/>
  <c r="D653" i="1"/>
  <c r="C653" i="1"/>
  <c r="G652" i="1"/>
  <c r="D652" i="1"/>
  <c r="H652" i="1" s="1"/>
  <c r="C652" i="1"/>
  <c r="H651" i="1"/>
  <c r="G651" i="1"/>
  <c r="D651" i="1"/>
  <c r="C651" i="1"/>
  <c r="H650" i="1"/>
  <c r="G650" i="1"/>
  <c r="D650" i="1"/>
  <c r="C650" i="1"/>
  <c r="H649" i="1"/>
  <c r="D649" i="1"/>
  <c r="G649" i="1" s="1"/>
  <c r="C649" i="1"/>
  <c r="G648" i="1"/>
  <c r="D648" i="1"/>
  <c r="H648" i="1" s="1"/>
  <c r="C648" i="1"/>
  <c r="G647" i="1"/>
  <c r="D647" i="1"/>
  <c r="H647" i="1" s="1"/>
  <c r="C647" i="1"/>
  <c r="H646" i="1"/>
  <c r="D646" i="1"/>
  <c r="G646" i="1" s="1"/>
  <c r="C646" i="1"/>
  <c r="D645" i="1"/>
  <c r="H645" i="1" s="1"/>
  <c r="C645" i="1"/>
  <c r="D636" i="1"/>
  <c r="H636" i="1" s="1"/>
  <c r="C636" i="1"/>
  <c r="D635" i="1"/>
  <c r="H635" i="1" s="1"/>
  <c r="C635" i="1"/>
  <c r="D632" i="1"/>
  <c r="H632" i="1" s="1"/>
  <c r="C632" i="1"/>
  <c r="H631" i="1"/>
  <c r="G631" i="1"/>
  <c r="D631" i="1"/>
  <c r="C631" i="1"/>
  <c r="D630" i="1"/>
  <c r="H630" i="1" s="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D421" i="1"/>
  <c r="H421" i="1" s="1"/>
  <c r="C421" i="1"/>
  <c r="D416" i="1"/>
  <c r="H416" i="1" s="1"/>
  <c r="C416" i="1"/>
  <c r="G415" i="1"/>
  <c r="D415" i="1"/>
  <c r="H415" i="1" s="1"/>
  <c r="C415" i="1"/>
  <c r="H414" i="1"/>
  <c r="D414" i="1"/>
  <c r="G414" i="1" s="1"/>
  <c r="C414" i="1"/>
  <c r="H411" i="1"/>
  <c r="G411" i="1"/>
  <c r="D411" i="1"/>
  <c r="C411" i="1"/>
  <c r="H410" i="1"/>
  <c r="G410" i="1"/>
  <c r="D410" i="1"/>
  <c r="C410" i="1"/>
  <c r="H409" i="1"/>
  <c r="G409" i="1"/>
  <c r="D409" i="1"/>
  <c r="C409" i="1"/>
  <c r="D408" i="1"/>
  <c r="H408" i="1" s="1"/>
  <c r="C408"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G388"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G375"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H301" i="1"/>
  <c r="D301" i="1"/>
  <c r="G301" i="1" s="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G271" i="1"/>
  <c r="D271" i="1"/>
  <c r="H271" i="1" s="1"/>
  <c r="C271"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D196" i="1"/>
  <c r="H196" i="1" s="1"/>
  <c r="C196" i="1"/>
  <c r="H195" i="1"/>
  <c r="G195" i="1"/>
  <c r="D195" i="1"/>
  <c r="C195" i="1"/>
  <c r="H194" i="1"/>
  <c r="G194" i="1"/>
  <c r="D194" i="1"/>
  <c r="C194" i="1"/>
  <c r="G193"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H179" i="1"/>
  <c r="G179" i="1"/>
  <c r="D179" i="1"/>
  <c r="C179" i="1"/>
  <c r="D178" i="1"/>
  <c r="H178" i="1" s="1"/>
  <c r="C178" i="1"/>
  <c r="D177" i="1"/>
  <c r="H177" i="1" s="1"/>
  <c r="C177" i="1"/>
  <c r="G176" i="1"/>
  <c r="D176" i="1"/>
  <c r="H176" i="1" s="1"/>
  <c r="C176" i="1"/>
  <c r="H175" i="1"/>
  <c r="D175" i="1"/>
  <c r="G175" i="1" s="1"/>
  <c r="C175" i="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G165" i="1"/>
  <c r="D165" i="1"/>
  <c r="C165" i="1"/>
  <c r="H164" i="1"/>
  <c r="D164" i="1"/>
  <c r="G164" i="1" s="1"/>
  <c r="C164" i="1"/>
  <c r="H163" i="1"/>
  <c r="G163" i="1"/>
  <c r="D163" i="1"/>
  <c r="C163" i="1"/>
  <c r="H162" i="1"/>
  <c r="D162" i="1"/>
  <c r="G162" i="1" s="1"/>
  <c r="C162" i="1"/>
  <c r="C161" i="1"/>
  <c r="C160" i="1"/>
  <c r="H159" i="1"/>
  <c r="G159" i="1"/>
  <c r="D159" i="1"/>
  <c r="C159" i="1"/>
  <c r="G158" i="1"/>
  <c r="D158" i="1"/>
  <c r="H158" i="1" s="1"/>
  <c r="C158" i="1"/>
  <c r="H157" i="1"/>
  <c r="G157" i="1"/>
  <c r="D157" i="1"/>
  <c r="C157" i="1"/>
  <c r="G156" i="1"/>
  <c r="D156" i="1"/>
  <c r="H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C131" i="1"/>
  <c r="C130" i="1"/>
  <c r="H129" i="1"/>
  <c r="G129" i="1"/>
  <c r="D129" i="1"/>
  <c r="C129" i="1"/>
  <c r="H128" i="1"/>
  <c r="G128" i="1"/>
  <c r="D128" i="1"/>
  <c r="C128" i="1"/>
  <c r="H127" i="1"/>
  <c r="G127" i="1"/>
  <c r="D127" i="1"/>
  <c r="C127" i="1"/>
  <c r="G126" i="1"/>
  <c r="D126" i="1"/>
  <c r="H126" i="1" s="1"/>
  <c r="C126" i="1"/>
  <c r="G125" i="1"/>
  <c r="D125" i="1"/>
  <c r="H125" i="1" s="1"/>
  <c r="C125" i="1"/>
  <c r="D124" i="1"/>
  <c r="H124" i="1" s="1"/>
  <c r="C124" i="1"/>
  <c r="H123" i="1"/>
  <c r="G123" i="1"/>
  <c r="D123" i="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601" i="1" l="1"/>
  <c r="E31" i="9"/>
  <c r="B31" i="9" s="1"/>
  <c r="F236" i="9"/>
  <c r="B236" i="9" s="1"/>
  <c r="E329" i="9"/>
  <c r="B329" i="9" s="1"/>
  <c r="H1681" i="1"/>
  <c r="H1683" i="1"/>
  <c r="G1686" i="1"/>
  <c r="G1629" i="1"/>
  <c r="G1624" i="1"/>
  <c r="D51" i="8"/>
  <c r="E322" i="9"/>
  <c r="B322" i="9" s="1"/>
  <c r="E326" i="9"/>
  <c r="B326" i="9" s="1"/>
  <c r="E327" i="9"/>
  <c r="B327" i="9" s="1"/>
  <c r="E307" i="9"/>
  <c r="B307" i="9" s="1"/>
  <c r="E324" i="9"/>
  <c r="B324" i="9" s="1"/>
  <c r="G1613" i="1"/>
  <c r="G1604" i="1"/>
  <c r="H1594" i="1"/>
  <c r="H1588" i="1"/>
  <c r="D6" i="8"/>
  <c r="C1583" i="1" s="1"/>
  <c r="H1583" i="1" s="1"/>
  <c r="G1585" i="1"/>
  <c r="H1585" i="1"/>
  <c r="E311" i="9"/>
  <c r="B311" i="9" s="1"/>
  <c r="E320" i="9"/>
  <c r="B320" i="9" s="1"/>
  <c r="G302" i="1"/>
  <c r="G423" i="1"/>
  <c r="G389" i="1"/>
  <c r="G416" i="1"/>
  <c r="D422" i="1"/>
  <c r="H422" i="1" s="1"/>
  <c r="B292" i="9"/>
  <c r="G630" i="1"/>
  <c r="G632" i="1"/>
  <c r="G636" i="1"/>
  <c r="G635" i="1"/>
  <c r="G645" i="1"/>
  <c r="F247" i="9"/>
  <c r="B247" i="9" s="1"/>
  <c r="F241" i="9"/>
  <c r="G727" i="1"/>
  <c r="G726" i="1"/>
  <c r="G725" i="1"/>
  <c r="G722" i="1"/>
  <c r="G721" i="1"/>
  <c r="G720" i="1"/>
  <c r="E47" i="9"/>
  <c r="B47" i="9" s="1"/>
  <c r="G717" i="1"/>
  <c r="G714" i="1"/>
  <c r="G713" i="1"/>
  <c r="G712" i="1"/>
  <c r="G711" i="1"/>
  <c r="G710" i="1"/>
  <c r="G709" i="1"/>
  <c r="G708" i="1"/>
  <c r="G703" i="1"/>
  <c r="F231" i="9"/>
  <c r="B231" i="9" s="1"/>
  <c r="G702" i="1"/>
  <c r="G701" i="1"/>
  <c r="G693" i="1"/>
  <c r="G692" i="1"/>
  <c r="E37" i="9"/>
  <c r="B37" i="9" s="1"/>
  <c r="G683" i="1"/>
  <c r="G681" i="1"/>
  <c r="G680" i="1"/>
  <c r="G679" i="1"/>
  <c r="G678" i="1"/>
  <c r="G675" i="1"/>
  <c r="G674" i="1"/>
  <c r="G673" i="1"/>
  <c r="G672" i="1"/>
  <c r="G671" i="1"/>
  <c r="G670" i="1"/>
  <c r="G669" i="1"/>
  <c r="G668" i="1"/>
  <c r="G667" i="1"/>
  <c r="G666" i="1"/>
  <c r="G665" i="1"/>
  <c r="G664" i="1"/>
  <c r="H663" i="1"/>
  <c r="G662" i="1"/>
  <c r="E30" i="9"/>
  <c r="B30" i="9" s="1"/>
  <c r="G660" i="1"/>
  <c r="G658" i="1"/>
  <c r="E29" i="9"/>
  <c r="B29" i="9" s="1"/>
  <c r="B229" i="9"/>
  <c r="E296" i="9"/>
  <c r="B296" i="9" s="1"/>
  <c r="E25" i="9"/>
  <c r="B25" i="9" s="1"/>
  <c r="G695" i="1"/>
  <c r="E38" i="9"/>
  <c r="B38" i="9" s="1"/>
  <c r="G677" i="1"/>
  <c r="H676" i="1"/>
  <c r="E34" i="9"/>
  <c r="B34" i="9" s="1"/>
  <c r="E647" i="4"/>
  <c r="D641" i="1" s="1"/>
  <c r="G421" i="1"/>
  <c r="G422" i="1"/>
  <c r="H407" i="1"/>
  <c r="G407" i="1"/>
  <c r="G408" i="1"/>
  <c r="F412" i="4"/>
  <c r="G377" i="1"/>
  <c r="G374" i="1"/>
  <c r="H270" i="1"/>
  <c r="G270" i="1"/>
  <c r="E273" i="4"/>
  <c r="D269" i="1" s="1"/>
  <c r="F274" i="4"/>
  <c r="G212" i="1"/>
  <c r="G213" i="1"/>
  <c r="G197" i="1"/>
  <c r="G196" i="1"/>
  <c r="E57" i="9"/>
  <c r="B57" i="9" s="1"/>
  <c r="B244" i="9"/>
  <c r="G190" i="1"/>
  <c r="F194" i="4"/>
  <c r="F242" i="9"/>
  <c r="B242" i="9" s="1"/>
  <c r="G183" i="1"/>
  <c r="E53" i="9"/>
  <c r="B53" i="9" s="1"/>
  <c r="G182" i="1"/>
  <c r="G181" i="1"/>
  <c r="F239" i="9"/>
  <c r="B239" i="9" s="1"/>
  <c r="G180" i="1"/>
  <c r="G178" i="1"/>
  <c r="G177" i="1"/>
  <c r="D174" i="1"/>
  <c r="H166" i="1"/>
  <c r="F170" i="4"/>
  <c r="G161" i="1"/>
  <c r="H161" i="1"/>
  <c r="E153" i="4"/>
  <c r="D149" i="1" s="1"/>
  <c r="G149" i="1" s="1"/>
  <c r="F237" i="9"/>
  <c r="B237" i="9" s="1"/>
  <c r="D130" i="1"/>
  <c r="D131" i="1"/>
  <c r="G132" i="1"/>
  <c r="G122" i="1"/>
  <c r="G124" i="1"/>
  <c r="H108" i="1"/>
  <c r="H113" i="1"/>
  <c r="E46" i="9"/>
  <c r="B46" i="9" s="1"/>
  <c r="H79" i="1"/>
  <c r="G79" i="1"/>
  <c r="G70" i="1"/>
  <c r="G71" i="1"/>
  <c r="E36" i="9"/>
  <c r="B36" i="9" s="1"/>
  <c r="G1526" i="1"/>
  <c r="H1526" i="1"/>
  <c r="H1549" i="1"/>
  <c r="G1549" i="1"/>
  <c r="I1549" i="1" s="1"/>
  <c r="H1557" i="1"/>
  <c r="G1557" i="1"/>
  <c r="I1557" i="1" s="1"/>
  <c r="H1587" i="1"/>
  <c r="G1587" i="1"/>
  <c r="H1614" i="1"/>
  <c r="G1614" i="1"/>
  <c r="H1638" i="1"/>
  <c r="G1638" i="1"/>
  <c r="F120" i="4"/>
  <c r="D106" i="4"/>
  <c r="F327" i="4"/>
  <c r="D321" i="4"/>
  <c r="H336" i="9"/>
  <c r="E177" i="5"/>
  <c r="G1400" i="1"/>
  <c r="G1416" i="1"/>
  <c r="G1420" i="1"/>
  <c r="G1498" i="1"/>
  <c r="H1498" i="1"/>
  <c r="G1514" i="1"/>
  <c r="H1514" i="1"/>
  <c r="G1530" i="1"/>
  <c r="H1530" i="1"/>
  <c r="G1538" i="1"/>
  <c r="H1538" i="1"/>
  <c r="H1553" i="1"/>
  <c r="G1553" i="1"/>
  <c r="H1561" i="1"/>
  <c r="G1561" i="1"/>
  <c r="H1572" i="1"/>
  <c r="G1572" i="1"/>
  <c r="J1578" i="1"/>
  <c r="H1578" i="1"/>
  <c r="G1578" i="1"/>
  <c r="I1578" i="1" s="1"/>
  <c r="G1582" i="1"/>
  <c r="H1582" i="1"/>
  <c r="H1592" i="1"/>
  <c r="G1592" i="1"/>
  <c r="H1611" i="1"/>
  <c r="G1611" i="1"/>
  <c r="H1635" i="1"/>
  <c r="G1635" i="1"/>
  <c r="D230" i="4"/>
  <c r="D1182" i="1"/>
  <c r="G1391" i="1"/>
  <c r="G1395" i="1"/>
  <c r="G1399" i="1"/>
  <c r="G1403" i="1"/>
  <c r="G1407" i="1"/>
  <c r="G1411" i="1"/>
  <c r="G1415" i="1"/>
  <c r="G1419" i="1"/>
  <c r="G1423" i="1"/>
  <c r="G1502" i="1"/>
  <c r="H1502" i="1"/>
  <c r="G1518" i="1"/>
  <c r="H1518" i="1"/>
  <c r="G1534" i="1"/>
  <c r="H1534" i="1"/>
  <c r="J1549" i="1"/>
  <c r="J1557" i="1"/>
  <c r="G1590" i="1"/>
  <c r="H1590" i="1"/>
  <c r="H1598" i="1"/>
  <c r="G1598" i="1"/>
  <c r="H1680" i="1"/>
  <c r="G1680" i="1"/>
  <c r="F616" i="4"/>
  <c r="D597" i="4"/>
  <c r="G1390" i="1"/>
  <c r="G1394" i="1"/>
  <c r="G1398" i="1"/>
  <c r="G1402" i="1"/>
  <c r="G1406" i="1"/>
  <c r="G1410" i="1"/>
  <c r="G1414" i="1"/>
  <c r="G1506" i="1"/>
  <c r="H1506" i="1"/>
  <c r="G1522" i="1"/>
  <c r="H1522" i="1"/>
  <c r="J1547" i="1"/>
  <c r="H1547" i="1"/>
  <c r="J1567" i="1"/>
  <c r="H1567" i="1"/>
  <c r="G1567" i="1"/>
  <c r="H1571" i="1"/>
  <c r="G1571" i="1"/>
  <c r="J1573" i="1"/>
  <c r="H1573" i="1"/>
  <c r="G1573" i="1"/>
  <c r="H1577" i="1"/>
  <c r="G1577" i="1"/>
  <c r="H1584" i="1"/>
  <c r="G1584" i="1"/>
  <c r="H1595" i="1"/>
  <c r="G1595" i="1"/>
  <c r="H1651" i="1"/>
  <c r="G1651" i="1"/>
  <c r="G1497" i="1"/>
  <c r="G1501" i="1"/>
  <c r="G1505" i="1"/>
  <c r="G1509" i="1"/>
  <c r="G1513" i="1"/>
  <c r="G1517" i="1"/>
  <c r="G1521" i="1"/>
  <c r="G1525" i="1"/>
  <c r="G1529" i="1"/>
  <c r="G1533" i="1"/>
  <c r="G1541" i="1"/>
  <c r="J1541" i="1"/>
  <c r="G1545" i="1"/>
  <c r="J1545" i="1"/>
  <c r="H1556" i="1"/>
  <c r="J1564" i="1"/>
  <c r="J1568" i="1"/>
  <c r="J1574" i="1"/>
  <c r="J1579" i="1"/>
  <c r="H1602" i="1"/>
  <c r="G1602" i="1"/>
  <c r="H1618" i="1"/>
  <c r="G1618" i="1"/>
  <c r="H1626" i="1"/>
  <c r="G1626" i="1"/>
  <c r="H1642" i="1"/>
  <c r="G1642" i="1"/>
  <c r="H1661" i="1"/>
  <c r="G1661" i="1"/>
  <c r="H1669" i="1"/>
  <c r="G1669" i="1"/>
  <c r="F393" i="4"/>
  <c r="D373" i="4"/>
  <c r="D648" i="4"/>
  <c r="F427" i="4"/>
  <c r="F536" i="4"/>
  <c r="D647" i="4"/>
  <c r="I1544" i="1"/>
  <c r="J1551" i="1"/>
  <c r="J1559" i="1"/>
  <c r="G1599" i="1"/>
  <c r="H1606" i="1"/>
  <c r="G1606" i="1"/>
  <c r="G1615" i="1"/>
  <c r="G1623" i="1"/>
  <c r="H1630" i="1"/>
  <c r="G1630" i="1"/>
  <c r="G1639" i="1"/>
  <c r="H1646" i="1"/>
  <c r="G1646" i="1"/>
  <c r="G1659" i="1"/>
  <c r="H1659" i="1"/>
  <c r="G1667" i="1"/>
  <c r="H1667" i="1"/>
  <c r="D49" i="4"/>
  <c r="F50" i="4"/>
  <c r="D221" i="4"/>
  <c r="F222" i="4"/>
  <c r="D308" i="4"/>
  <c r="F309" i="4"/>
  <c r="D406" i="4"/>
  <c r="F407" i="4"/>
  <c r="D479" i="4"/>
  <c r="F480" i="4"/>
  <c r="H1497" i="1"/>
  <c r="G1499" i="1"/>
  <c r="H1501" i="1"/>
  <c r="G1503" i="1"/>
  <c r="H1505" i="1"/>
  <c r="G1507" i="1"/>
  <c r="H1509" i="1"/>
  <c r="G1511" i="1"/>
  <c r="H1513" i="1"/>
  <c r="G1515" i="1"/>
  <c r="H1517" i="1"/>
  <c r="G1519" i="1"/>
  <c r="H1521" i="1"/>
  <c r="G1523" i="1"/>
  <c r="H1525" i="1"/>
  <c r="G1527" i="1"/>
  <c r="H1529" i="1"/>
  <c r="G1531" i="1"/>
  <c r="H1533" i="1"/>
  <c r="G1535" i="1"/>
  <c r="G1539" i="1"/>
  <c r="H1541" i="1"/>
  <c r="G1543" i="1"/>
  <c r="I1543" i="1" s="1"/>
  <c r="J1543" i="1"/>
  <c r="H1545" i="1"/>
  <c r="G1547" i="1"/>
  <c r="G1550" i="1"/>
  <c r="I1550" i="1" s="1"/>
  <c r="G1554" i="1"/>
  <c r="I1554" i="1" s="1"/>
  <c r="G1556" i="1"/>
  <c r="G1558" i="1"/>
  <c r="I1558" i="1" s="1"/>
  <c r="G1562" i="1"/>
  <c r="I1562" i="1" s="1"/>
  <c r="G1564" i="1"/>
  <c r="I1564" i="1" s="1"/>
  <c r="H1566" i="1"/>
  <c r="I1566" i="1" s="1"/>
  <c r="J1566" i="1"/>
  <c r="G1568" i="1"/>
  <c r="I1568" i="1" s="1"/>
  <c r="H1570" i="1"/>
  <c r="I1570" i="1" s="1"/>
  <c r="J1570" i="1"/>
  <c r="G1574" i="1"/>
  <c r="I1574" i="1" s="1"/>
  <c r="H1576" i="1"/>
  <c r="I1576" i="1" s="1"/>
  <c r="J1576" i="1"/>
  <c r="G1579" i="1"/>
  <c r="I1579" i="1" s="1"/>
  <c r="H1581" i="1"/>
  <c r="I1581" i="1" s="1"/>
  <c r="J1581" i="1"/>
  <c r="H1586" i="1"/>
  <c r="H1610" i="1"/>
  <c r="G1610" i="1"/>
  <c r="H1634" i="1"/>
  <c r="G1634" i="1"/>
  <c r="H1650" i="1"/>
  <c r="G1650" i="1"/>
  <c r="H1656" i="1"/>
  <c r="G1656" i="1"/>
  <c r="H1664" i="1"/>
  <c r="G1664" i="1"/>
  <c r="H1672" i="1"/>
  <c r="G1672" i="1"/>
  <c r="D43" i="4"/>
  <c r="F44" i="4"/>
  <c r="D125" i="4"/>
  <c r="F126" i="4"/>
  <c r="F216" i="4"/>
  <c r="D202" i="4"/>
  <c r="D431" i="4"/>
  <c r="F432" i="4"/>
  <c r="F470" i="4"/>
  <c r="D466" i="4"/>
  <c r="I21" i="3"/>
  <c r="F107" i="5"/>
  <c r="D88" i="5"/>
  <c r="F204" i="5"/>
  <c r="D203" i="5"/>
  <c r="E251" i="5"/>
  <c r="D274" i="5"/>
  <c r="F277" i="5"/>
  <c r="F10" i="6"/>
  <c r="D5" i="6"/>
  <c r="G1674" i="1"/>
  <c r="F135" i="4"/>
  <c r="G24" i="9"/>
  <c r="E24" i="9" s="1"/>
  <c r="H24" i="9"/>
  <c r="F153" i="4"/>
  <c r="E361" i="4"/>
  <c r="E373" i="4"/>
  <c r="D368" i="1" s="1"/>
  <c r="F426" i="4"/>
  <c r="E466" i="4"/>
  <c r="D460" i="1" s="1"/>
  <c r="E522" i="4"/>
  <c r="D516" i="1" s="1"/>
  <c r="F136" i="5"/>
  <c r="D135" i="5"/>
  <c r="F237" i="5"/>
  <c r="D219" i="5"/>
  <c r="I26" i="3"/>
  <c r="F36" i="6"/>
  <c r="D35" i="6"/>
  <c r="G345" i="9"/>
  <c r="E345" i="9" s="1"/>
  <c r="G1676" i="1"/>
  <c r="H1679" i="1"/>
  <c r="G1684" i="1"/>
  <c r="D6" i="4"/>
  <c r="F83" i="4"/>
  <c r="E82" i="4"/>
  <c r="D78" i="1" s="1"/>
  <c r="F165" i="4"/>
  <c r="E164" i="4"/>
  <c r="D160" i="1" s="1"/>
  <c r="E230" i="4"/>
  <c r="D226" i="1" s="1"/>
  <c r="D273" i="4"/>
  <c r="D360" i="4"/>
  <c r="D491" i="4"/>
  <c r="D584" i="4"/>
  <c r="D535" i="4" s="1"/>
  <c r="F607" i="4"/>
  <c r="G314" i="9"/>
  <c r="F89" i="5"/>
  <c r="F120" i="5"/>
  <c r="E35" i="6"/>
  <c r="E141" i="6" s="1"/>
  <c r="D89" i="6"/>
  <c r="D114" i="6"/>
  <c r="D7" i="5"/>
  <c r="H314" i="9"/>
  <c r="E88" i="5"/>
  <c r="G315" i="9"/>
  <c r="G316" i="9"/>
  <c r="D147" i="5"/>
  <c r="E571" i="4"/>
  <c r="E156" i="9"/>
  <c r="B156" i="9" s="1"/>
  <c r="E629" i="4"/>
  <c r="D623" i="1" s="1"/>
  <c r="H316" i="9"/>
  <c r="H315" i="9"/>
  <c r="D178" i="5"/>
  <c r="B59" i="9"/>
  <c r="B63" i="9"/>
  <c r="B67" i="9"/>
  <c r="B71" i="9"/>
  <c r="E81" i="9"/>
  <c r="B81" i="9" s="1"/>
  <c r="B87" i="9"/>
  <c r="E97" i="9"/>
  <c r="B97" i="9" s="1"/>
  <c r="B103" i="9"/>
  <c r="E113" i="9"/>
  <c r="B113" i="9" s="1"/>
  <c r="B119" i="9"/>
  <c r="E129" i="9"/>
  <c r="B129" i="9" s="1"/>
  <c r="B135" i="9"/>
  <c r="E145" i="9"/>
  <c r="B145" i="9" s="1"/>
  <c r="B151" i="9"/>
  <c r="B159" i="9"/>
  <c r="E169" i="9"/>
  <c r="B169"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G174" i="9"/>
  <c r="E174" i="9" s="1"/>
  <c r="B174" i="9" s="1"/>
  <c r="I10" i="9"/>
  <c r="B54" i="9"/>
  <c r="B58" i="9"/>
  <c r="B62" i="9"/>
  <c r="B66" i="9"/>
  <c r="B70" i="9"/>
  <c r="E73" i="9"/>
  <c r="B73" i="9" s="1"/>
  <c r="B79" i="9"/>
  <c r="E89" i="9"/>
  <c r="B89" i="9" s="1"/>
  <c r="B95" i="9"/>
  <c r="E105" i="9"/>
  <c r="B105" i="9" s="1"/>
  <c r="B111" i="9"/>
  <c r="E121" i="9"/>
  <c r="B121" i="9" s="1"/>
  <c r="B127" i="9"/>
  <c r="E137" i="9"/>
  <c r="B137" i="9" s="1"/>
  <c r="B143" i="9"/>
  <c r="E153" i="9"/>
  <c r="B153" i="9" s="1"/>
  <c r="E161" i="9"/>
  <c r="B161" i="9" s="1"/>
  <c r="B167" i="9"/>
  <c r="B235" i="9"/>
  <c r="F238" i="9"/>
  <c r="B238" i="9" s="1"/>
  <c r="B243" i="9"/>
  <c r="F246" i="9"/>
  <c r="B246" i="9" s="1"/>
  <c r="B251" i="9"/>
  <c r="F254" i="9"/>
  <c r="B254" i="9" s="1"/>
  <c r="B259" i="9"/>
  <c r="F262" i="9"/>
  <c r="B262" i="9" s="1"/>
  <c r="B267" i="9"/>
  <c r="F270" i="9"/>
  <c r="B270" i="9" s="1"/>
  <c r="B275" i="9"/>
  <c r="F278" i="9"/>
  <c r="B278" i="9" s="1"/>
  <c r="B283" i="9"/>
  <c r="F286" i="9"/>
  <c r="B286" i="9" s="1"/>
  <c r="B291" i="9"/>
  <c r="E319" i="9"/>
  <c r="B319" i="9" s="1"/>
  <c r="B233" i="9"/>
  <c r="B240" i="9"/>
  <c r="B241" i="9"/>
  <c r="B248" i="9"/>
  <c r="B249" i="9"/>
  <c r="B256" i="9"/>
  <c r="B257" i="9"/>
  <c r="B264" i="9"/>
  <c r="B265" i="9"/>
  <c r="B272" i="9"/>
  <c r="B273" i="9"/>
  <c r="B280" i="9"/>
  <c r="B281" i="9"/>
  <c r="B288" i="9"/>
  <c r="B289" i="9"/>
  <c r="E305" i="9"/>
  <c r="B305" i="9" s="1"/>
  <c r="B321" i="9"/>
  <c r="D45" i="8" l="1"/>
  <c r="C1628" i="1"/>
  <c r="G1583" i="1"/>
  <c r="D44" i="8"/>
  <c r="H19" i="9" s="1"/>
  <c r="E19" i="9" s="1"/>
  <c r="B19" i="9" s="1"/>
  <c r="F228" i="9"/>
  <c r="B228" i="9" s="1"/>
  <c r="B207" i="9"/>
  <c r="G174" i="1"/>
  <c r="H174" i="1"/>
  <c r="H149" i="1"/>
  <c r="H131" i="1"/>
  <c r="G131" i="1"/>
  <c r="H130" i="1"/>
  <c r="G130" i="1"/>
  <c r="F535" i="4"/>
  <c r="C529" i="1"/>
  <c r="I30" i="3"/>
  <c r="D1537" i="1"/>
  <c r="E179" i="9"/>
  <c r="B179" i="9" s="1"/>
  <c r="G623" i="1"/>
  <c r="H623" i="1"/>
  <c r="E69" i="5"/>
  <c r="D1093" i="1"/>
  <c r="H29" i="3"/>
  <c r="F114" i="6"/>
  <c r="C1510" i="1"/>
  <c r="F491" i="4"/>
  <c r="C485" i="1"/>
  <c r="G160" i="1"/>
  <c r="H160" i="1"/>
  <c r="D422" i="4"/>
  <c r="H16" i="3"/>
  <c r="C2" i="1"/>
  <c r="B345" i="9"/>
  <c r="E344" i="9"/>
  <c r="I10" i="3" s="1"/>
  <c r="B24" i="9"/>
  <c r="G338" i="9"/>
  <c r="E338" i="9" s="1"/>
  <c r="B338" i="9" s="1"/>
  <c r="F203" i="5"/>
  <c r="C1207" i="1"/>
  <c r="E6" i="4"/>
  <c r="C368" i="1"/>
  <c r="F373" i="4"/>
  <c r="I1567" i="1"/>
  <c r="F597" i="4"/>
  <c r="C591" i="1"/>
  <c r="F230" i="4"/>
  <c r="C226" i="1"/>
  <c r="E176" i="5"/>
  <c r="D1180" i="1" s="1"/>
  <c r="I23" i="3"/>
  <c r="D1181" i="1"/>
  <c r="E310" i="9"/>
  <c r="B310" i="9" s="1"/>
  <c r="G336" i="9"/>
  <c r="E336" i="9" s="1"/>
  <c r="B336" i="9" s="1"/>
  <c r="F178" i="5"/>
  <c r="D177" i="5"/>
  <c r="C1182" i="1"/>
  <c r="F147" i="5"/>
  <c r="C1152" i="1"/>
  <c r="F89" i="6"/>
  <c r="C1485" i="1"/>
  <c r="E314" i="9"/>
  <c r="B314" i="9" s="1"/>
  <c r="D418" i="4"/>
  <c r="C355" i="1"/>
  <c r="F35" i="6"/>
  <c r="H27" i="3"/>
  <c r="C1431" i="1"/>
  <c r="G339" i="9"/>
  <c r="E339" i="9" s="1"/>
  <c r="B339" i="9" s="1"/>
  <c r="F219" i="5"/>
  <c r="C1223" i="1"/>
  <c r="G516" i="1"/>
  <c r="H516" i="1"/>
  <c r="E360" i="4"/>
  <c r="F360" i="4" s="1"/>
  <c r="D356" i="1"/>
  <c r="F431" i="4"/>
  <c r="D430" i="4"/>
  <c r="C425" i="1"/>
  <c r="F125" i="4"/>
  <c r="C121" i="1"/>
  <c r="F406" i="4"/>
  <c r="C401" i="1"/>
  <c r="F221" i="4"/>
  <c r="C217" i="1"/>
  <c r="F49" i="4"/>
  <c r="C45" i="1"/>
  <c r="I1545" i="1"/>
  <c r="I1553" i="1"/>
  <c r="F106" i="4"/>
  <c r="C102" i="1"/>
  <c r="E309" i="9"/>
  <c r="B309" i="9" s="1"/>
  <c r="E535" i="4"/>
  <c r="D565" i="1"/>
  <c r="E316" i="9"/>
  <c r="B316" i="9" s="1"/>
  <c r="F7" i="5"/>
  <c r="H21" i="3"/>
  <c r="C1012" i="1"/>
  <c r="I27" i="3"/>
  <c r="D1431" i="1"/>
  <c r="F273" i="4"/>
  <c r="C269" i="1"/>
  <c r="G78" i="1"/>
  <c r="H78" i="1"/>
  <c r="D251" i="5"/>
  <c r="F274" i="5"/>
  <c r="C1278" i="1"/>
  <c r="D69" i="5"/>
  <c r="F88" i="5"/>
  <c r="C1093" i="1"/>
  <c r="F466" i="4"/>
  <c r="C460" i="1"/>
  <c r="F202" i="4"/>
  <c r="C198" i="1"/>
  <c r="F164" i="4"/>
  <c r="D152" i="4"/>
  <c r="F82" i="4"/>
  <c r="E430" i="4"/>
  <c r="E315" i="9"/>
  <c r="B315" i="9" s="1"/>
  <c r="F584" i="4"/>
  <c r="C578" i="1"/>
  <c r="F135" i="5"/>
  <c r="C1140" i="1"/>
  <c r="G347" i="9"/>
  <c r="E347" i="9" s="1"/>
  <c r="D141" i="6"/>
  <c r="F5" i="6"/>
  <c r="H26" i="3"/>
  <c r="C1401" i="1"/>
  <c r="I24" i="3"/>
  <c r="D1255" i="1"/>
  <c r="F43" i="4"/>
  <c r="C39" i="1"/>
  <c r="F479" i="4"/>
  <c r="C473" i="1"/>
  <c r="F308" i="4"/>
  <c r="D417" i="4"/>
  <c r="C303" i="1"/>
  <c r="E152" i="4"/>
  <c r="F647" i="4"/>
  <c r="C641" i="1"/>
  <c r="F648" i="4"/>
  <c r="C642" i="1"/>
  <c r="I1541" i="1"/>
  <c r="I1573" i="1"/>
  <c r="I1561" i="1"/>
  <c r="F321" i="4"/>
  <c r="C316" i="1"/>
  <c r="I38" i="3" l="1"/>
  <c r="G343" i="9"/>
  <c r="E343" i="9" s="1"/>
  <c r="B343" i="9" s="1"/>
  <c r="G342" i="9"/>
  <c r="E342" i="9" s="1"/>
  <c r="B342" i="9" s="1"/>
  <c r="H1628" i="1"/>
  <c r="G1628" i="1"/>
  <c r="I39" i="3"/>
  <c r="C1622" i="1"/>
  <c r="H11" i="3" s="1"/>
  <c r="K1480" i="9"/>
  <c r="C1621" i="1"/>
  <c r="G473" i="1"/>
  <c r="H473" i="1"/>
  <c r="G198" i="1"/>
  <c r="H198" i="1"/>
  <c r="E346" i="9"/>
  <c r="B347" i="9"/>
  <c r="G316" i="1"/>
  <c r="H316" i="1"/>
  <c r="G1140" i="1"/>
  <c r="H1140" i="1"/>
  <c r="G1278" i="1"/>
  <c r="H1278" i="1"/>
  <c r="G217" i="1"/>
  <c r="H217" i="1"/>
  <c r="G121" i="1"/>
  <c r="H121" i="1"/>
  <c r="H1431" i="1"/>
  <c r="G1431" i="1"/>
  <c r="D176" i="5"/>
  <c r="F177" i="5"/>
  <c r="H23" i="3"/>
  <c r="C1181" i="1"/>
  <c r="G1510" i="1"/>
  <c r="H1510" i="1"/>
  <c r="I22" i="3"/>
  <c r="D1074" i="1"/>
  <c r="E6" i="5"/>
  <c r="I17" i="3"/>
  <c r="E299" i="4"/>
  <c r="E300" i="4" s="1"/>
  <c r="D296" i="1" s="1"/>
  <c r="D148" i="1"/>
  <c r="E639" i="4"/>
  <c r="D633" i="1" s="1"/>
  <c r="D424" i="1"/>
  <c r="G1093" i="1"/>
  <c r="H1093" i="1"/>
  <c r="G269" i="1"/>
  <c r="H269" i="1"/>
  <c r="G1012" i="1"/>
  <c r="H1012" i="1"/>
  <c r="G356" i="1"/>
  <c r="H356" i="1"/>
  <c r="G1223" i="1"/>
  <c r="H1223" i="1"/>
  <c r="C413" i="1"/>
  <c r="G1152" i="1"/>
  <c r="H1152" i="1"/>
  <c r="G591" i="1"/>
  <c r="H591" i="1"/>
  <c r="G368" i="1"/>
  <c r="H368" i="1"/>
  <c r="G303" i="1"/>
  <c r="H303" i="1"/>
  <c r="F141" i="6"/>
  <c r="H30" i="3"/>
  <c r="C1537" i="1"/>
  <c r="G578" i="1"/>
  <c r="H578" i="1"/>
  <c r="F251" i="5"/>
  <c r="C1255" i="1"/>
  <c r="H24" i="3"/>
  <c r="G565" i="1"/>
  <c r="H565" i="1"/>
  <c r="G102" i="1"/>
  <c r="H102" i="1"/>
  <c r="G45" i="1"/>
  <c r="H45" i="1"/>
  <c r="G401" i="1"/>
  <c r="H401" i="1"/>
  <c r="G425" i="1"/>
  <c r="H425" i="1"/>
  <c r="E418" i="4"/>
  <c r="D413" i="1" s="1"/>
  <c r="D355" i="1"/>
  <c r="E417" i="4"/>
  <c r="D412" i="1" s="1"/>
  <c r="I16" i="3"/>
  <c r="E422" i="4"/>
  <c r="F422" i="4" s="1"/>
  <c r="D2" i="1"/>
  <c r="G2" i="1" s="1"/>
  <c r="D643" i="4"/>
  <c r="C417" i="1"/>
  <c r="G485" i="1"/>
  <c r="H485" i="1"/>
  <c r="G642" i="1"/>
  <c r="H642" i="1"/>
  <c r="G1621" i="1"/>
  <c r="H1621" i="1"/>
  <c r="G641" i="1"/>
  <c r="H641" i="1"/>
  <c r="F417" i="4"/>
  <c r="C412" i="1"/>
  <c r="G39" i="1"/>
  <c r="H39" i="1"/>
  <c r="H1401" i="1"/>
  <c r="H9" i="3"/>
  <c r="G1401" i="1"/>
  <c r="D299" i="4"/>
  <c r="H17" i="3"/>
  <c r="F152" i="4"/>
  <c r="C148" i="1"/>
  <c r="G460" i="1"/>
  <c r="H460" i="1"/>
  <c r="F69" i="5"/>
  <c r="H22" i="3"/>
  <c r="C1074" i="1"/>
  <c r="D6" i="5"/>
  <c r="E640" i="4"/>
  <c r="D634" i="1" s="1"/>
  <c r="D529" i="1"/>
  <c r="H529" i="1" s="1"/>
  <c r="F430" i="4"/>
  <c r="D639" i="4"/>
  <c r="C424" i="1"/>
  <c r="G355" i="1"/>
  <c r="H355" i="1"/>
  <c r="H1485" i="1"/>
  <c r="G1485" i="1"/>
  <c r="G1182" i="1"/>
  <c r="H1182" i="1"/>
  <c r="G226" i="1"/>
  <c r="H226" i="1"/>
  <c r="G1207" i="1"/>
  <c r="H1207" i="1"/>
  <c r="F6" i="4"/>
  <c r="D640" i="4"/>
  <c r="E341" i="9" l="1"/>
  <c r="H1622" i="1"/>
  <c r="G1622" i="1"/>
  <c r="G529" i="1"/>
  <c r="G1074" i="1"/>
  <c r="H1074" i="1"/>
  <c r="D301" i="4"/>
  <c r="F299" i="4"/>
  <c r="D423" i="4"/>
  <c r="C295" i="1"/>
  <c r="D300" i="4"/>
  <c r="F640" i="4"/>
  <c r="C634" i="1"/>
  <c r="G148" i="1"/>
  <c r="H148" i="1"/>
  <c r="C637" i="1"/>
  <c r="E423" i="4"/>
  <c r="E301" i="4"/>
  <c r="D297" i="1" s="1"/>
  <c r="D295" i="1"/>
  <c r="H299" i="9"/>
  <c r="D1011" i="1"/>
  <c r="F176" i="5"/>
  <c r="C1180" i="1"/>
  <c r="G424" i="1"/>
  <c r="H424" i="1"/>
  <c r="N3" i="9"/>
  <c r="I11" i="3"/>
  <c r="H2" i="1"/>
  <c r="E643" i="4"/>
  <c r="F643" i="4" s="1"/>
  <c r="D417" i="1"/>
  <c r="G417" i="1" s="1"/>
  <c r="G413" i="1"/>
  <c r="H413" i="1"/>
  <c r="G1181" i="1"/>
  <c r="H1181" i="1"/>
  <c r="K3" i="9"/>
  <c r="I9" i="3"/>
  <c r="G412" i="1"/>
  <c r="H412" i="1"/>
  <c r="F639" i="4"/>
  <c r="C633" i="1"/>
  <c r="G306" i="9"/>
  <c r="E306" i="9" s="1"/>
  <c r="B306" i="9" s="1"/>
  <c r="G299" i="9"/>
  <c r="E299" i="9" s="1"/>
  <c r="F6" i="5"/>
  <c r="C1011" i="1"/>
  <c r="G1255" i="1"/>
  <c r="H1255" i="1"/>
  <c r="G1537" i="1"/>
  <c r="H1537" i="1"/>
  <c r="F418" i="4"/>
  <c r="B299" i="9" l="1"/>
  <c r="H417" i="1"/>
  <c r="D637" i="1"/>
  <c r="H637" i="1" s="1"/>
  <c r="E425" i="4"/>
  <c r="D420" i="1" s="1"/>
  <c r="E644" i="4"/>
  <c r="D418" i="1"/>
  <c r="H20" i="9"/>
  <c r="G295" i="1"/>
  <c r="H295" i="1"/>
  <c r="F300" i="4"/>
  <c r="C296" i="1"/>
  <c r="F301" i="4"/>
  <c r="C297" i="1"/>
  <c r="H8" i="3"/>
  <c r="G1011" i="1"/>
  <c r="H1011" i="1"/>
  <c r="G633" i="1"/>
  <c r="H633" i="1"/>
  <c r="E424" i="4"/>
  <c r="D419" i="1" s="1"/>
  <c r="G1180" i="1"/>
  <c r="H1180" i="1"/>
  <c r="G634" i="1"/>
  <c r="H634" i="1"/>
  <c r="D644" i="4"/>
  <c r="F423" i="4"/>
  <c r="D425" i="4"/>
  <c r="C418" i="1"/>
  <c r="G20" i="9"/>
  <c r="D424" i="4"/>
  <c r="E20" i="9" l="1"/>
  <c r="B20" i="9" s="1"/>
  <c r="G637" i="1"/>
  <c r="E646" i="4"/>
  <c r="D638" i="1"/>
  <c r="F425" i="4"/>
  <c r="C420" i="1"/>
  <c r="F424" i="4"/>
  <c r="C419" i="1"/>
  <c r="G297" i="1"/>
  <c r="H297" i="1"/>
  <c r="F644" i="4"/>
  <c r="C638" i="1"/>
  <c r="D646" i="4"/>
  <c r="D645" i="4"/>
  <c r="M3" i="9"/>
  <c r="G418" i="1"/>
  <c r="H418" i="1"/>
  <c r="G296" i="1"/>
  <c r="H296" i="1"/>
  <c r="E645" i="4"/>
  <c r="D649" i="4" l="1"/>
  <c r="F645" i="4"/>
  <c r="C639" i="1"/>
  <c r="G420" i="1"/>
  <c r="H420" i="1"/>
  <c r="E649" i="4"/>
  <c r="D639" i="1"/>
  <c r="F646" i="4"/>
  <c r="D650" i="4"/>
  <c r="C640" i="1"/>
  <c r="G638" i="1"/>
  <c r="H638" i="1"/>
  <c r="G419" i="1"/>
  <c r="H419" i="1"/>
  <c r="G334" i="9"/>
  <c r="E334" i="9" s="1"/>
  <c r="H334" i="9"/>
  <c r="E650" i="4"/>
  <c r="D640" i="1"/>
  <c r="B334" i="9" l="1"/>
  <c r="E298" i="9"/>
  <c r="I8" i="3" s="1"/>
  <c r="G639" i="1"/>
  <c r="H639" i="1"/>
  <c r="G640" i="1"/>
  <c r="H640" i="1"/>
  <c r="I18" i="3"/>
  <c r="D643" i="1"/>
  <c r="I19" i="3"/>
  <c r="D644" i="1"/>
  <c r="G297" i="9"/>
  <c r="E297" i="9" s="1"/>
  <c r="B297" i="9" s="1"/>
  <c r="F650" i="4"/>
  <c r="H19" i="3"/>
  <c r="C644" i="1"/>
  <c r="H18" i="3"/>
  <c r="F649" i="4"/>
  <c r="C643" i="1"/>
  <c r="H7" i="3" l="1"/>
  <c r="J3" i="9" s="1"/>
  <c r="G644" i="1"/>
  <c r="H644" i="1"/>
  <c r="G643" i="1"/>
  <c r="H643" i="1"/>
  <c r="L293" i="9" l="1"/>
  <c r="F293" i="9" s="1"/>
  <c r="G295" i="9"/>
  <c r="H295" i="9"/>
  <c r="H18" i="9"/>
  <c r="G18" i="9"/>
  <c r="G17" i="9"/>
  <c r="I13" i="9"/>
  <c r="J6" i="9"/>
  <c r="I11" i="9"/>
  <c r="H17" i="9"/>
  <c r="K6" i="9"/>
  <c r="J11" i="9"/>
  <c r="I17" i="9"/>
  <c r="H22" i="9"/>
  <c r="I9" i="9"/>
  <c r="H16" i="9"/>
  <c r="J9" i="9"/>
  <c r="H15" i="9"/>
  <c r="I7" i="9"/>
  <c r="K13" i="9"/>
  <c r="J7" i="9"/>
  <c r="I12" i="9"/>
  <c r="I5" i="9"/>
  <c r="K11" i="9"/>
  <c r="J17" i="9"/>
  <c r="J5" i="9"/>
  <c r="L16" i="9"/>
  <c r="K9" i="9"/>
  <c r="L15" i="9"/>
  <c r="G21" i="9"/>
  <c r="I8" i="9"/>
  <c r="M15" i="9"/>
  <c r="K7" i="9"/>
  <c r="J12" i="9"/>
  <c r="I6" i="9"/>
  <c r="K12" i="9"/>
  <c r="K5" i="9"/>
  <c r="J10" i="9"/>
  <c r="M16" i="9"/>
  <c r="G22" i="9"/>
  <c r="K10" i="9"/>
  <c r="G16" i="9"/>
  <c r="H21" i="9"/>
  <c r="J8" i="9"/>
  <c r="G15" i="9"/>
  <c r="K8" i="9"/>
  <c r="J13" i="9"/>
  <c r="E15" i="9" l="1"/>
  <c r="E22" i="9"/>
  <c r="B22" i="9" s="1"/>
  <c r="E10" i="9"/>
  <c r="B10" i="9" s="1"/>
  <c r="E295" i="9"/>
  <c r="E23" i="9" s="1"/>
  <c r="I7" i="3" s="1"/>
  <c r="E6" i="9"/>
  <c r="B6" i="9" s="1"/>
  <c r="E8" i="9"/>
  <c r="B8" i="9" s="1"/>
  <c r="F16" i="9"/>
  <c r="E5" i="9"/>
  <c r="E7" i="9"/>
  <c r="B7" i="9" s="1"/>
  <c r="E9" i="9"/>
  <c r="B9" i="9" s="1"/>
  <c r="E13" i="9"/>
  <c r="B13" i="9" s="1"/>
  <c r="E16" i="9"/>
  <c r="E21" i="9"/>
  <c r="B21" i="9" s="1"/>
  <c r="E12" i="9"/>
  <c r="B12" i="9" s="1"/>
  <c r="E17" i="9"/>
  <c r="B17" i="9" s="1"/>
  <c r="B295" i="9"/>
  <c r="F15" i="9"/>
  <c r="E11" i="9"/>
  <c r="B11" i="9" s="1"/>
  <c r="E18" i="9"/>
  <c r="B18" i="9" s="1"/>
  <c r="B293" i="9"/>
  <c r="F23" i="9"/>
  <c r="F14" i="9" l="1"/>
  <c r="F3" i="9" s="1"/>
  <c r="B16" i="9"/>
  <c r="E4" i="9"/>
  <c r="B5"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<sst xmlns="http://schemas.openxmlformats.org/spreadsheetml/2006/main" count="4719" uniqueCount="3650">
  <si>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</si>
  <si>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</si>
  <si>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</si>
  <si>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</si>
  <si>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</si>
  <si>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</si>
  <si>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</si>
  <si>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</si>
  <si>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</si>
  <si>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</si>
  <si>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</si>
  <si>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</si>
  <si>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</si>
  <si>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</si>
  <si>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</si>
  <si>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</si>
  <si>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</si>
  <si>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</si>
  <si>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</si>
  <si>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</si>
  <si>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</si>
  <si>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</si>
  <si>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</si>
  <si>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</si>
  <si>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</si>
  <si>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</si>
  <si>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</si>
  <si>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</si>
  <si>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</si>
  <si>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</si>
  <si>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</si>
  <si>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Petra Kanavelića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</si>
  <si>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</si>
  <si>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</si>
  <si>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</si>
  <si>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</si>
  <si>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</si>
  <si>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</si>
  <si>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</si>
  <si>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</si>
  <si>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</si>
  <si>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</si>
  <si>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</si>
  <si>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</si>
  <si>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</si>
  <si>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</si>
  <si>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</si>
  <si>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</si>
  <si>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</si>
  <si>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</si>
  <si>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</si>
  <si>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</si>
  <si>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</si>
  <si>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</si>
  <si>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</si>
  <si>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</si>
  <si>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12270 - Osnovna škola Petra Kanavelića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</si>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</sst>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1083860.9100000001</v>
      </c>
      <c r="D2" s="6">
        <f>'PR-RAS'!E6</f>
        <v>1258569.67</v>
      </c>
      <c r="E2" s="6">
        <v>0</v>
      </c>
      <c r="F2" s="6">
        <v>0</v>
      </c>
      <c r="G2" s="7">
        <f t="shared" ref="G2:G274" si="0">(B2/1000)*(C2*1+D2*2)</f>
        <v>3601.0002500000001</v>
      </c>
      <c r="H2" s="7">
        <f t="shared" ref="H2:H274" si="1">ABS(C2-ROUND(C2,0))+ABS(D2-ROUND(D2,0))</f>
        <v>0.41999999992549419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925058.9800000001</v>
      </c>
      <c r="D45" s="1">
        <f>'PR-RAS'!E49</f>
        <v>1078316.42</v>
      </c>
      <c r="E45" s="1">
        <v>0</v>
      </c>
      <c r="F45" s="1">
        <v>0</v>
      </c>
      <c r="G45" s="2">
        <f t="shared" si="0"/>
        <v>135594.44007999997</v>
      </c>
      <c r="H45" s="2">
        <f t="shared" si="1"/>
        <v>0.43999999982770532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922798.18</v>
      </c>
      <c r="D64" s="1">
        <f>'PR-RAS'!E68</f>
        <v>1048367.42</v>
      </c>
      <c r="E64" s="1">
        <v>0</v>
      </c>
      <c r="F64" s="1">
        <v>0</v>
      </c>
      <c r="G64" s="2">
        <f t="shared" si="0"/>
        <v>190230.58026000002</v>
      </c>
      <c r="H64" s="2">
        <f t="shared" si="1"/>
        <v>0.60000000009313226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922798.18</v>
      </c>
      <c r="D65" s="1">
        <f>'PR-RAS'!E69</f>
        <v>1048367.42</v>
      </c>
      <c r="E65" s="1">
        <v>0</v>
      </c>
      <c r="F65" s="1">
        <v>0</v>
      </c>
      <c r="G65" s="2">
        <f t="shared" si="0"/>
        <v>193250.11328000002</v>
      </c>
      <c r="H65" s="2">
        <f t="shared" si="1"/>
        <v>0.60000000009313226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2260.8000000000002</v>
      </c>
      <c r="D70" s="1">
        <f>'PR-RAS'!E74</f>
        <v>29949</v>
      </c>
      <c r="E70" s="1">
        <v>0</v>
      </c>
      <c r="F70" s="1">
        <v>0</v>
      </c>
      <c r="G70" s="2">
        <f t="shared" si="0"/>
        <v>4288.9572000000007</v>
      </c>
      <c r="H70" s="2">
        <f t="shared" si="1"/>
        <v>0.1999999999998181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2260.8000000000002</v>
      </c>
      <c r="D71" s="1">
        <f>'PR-RAS'!E75</f>
        <v>29949</v>
      </c>
      <c r="E71" s="1">
        <v>0</v>
      </c>
      <c r="F71" s="1">
        <v>0</v>
      </c>
      <c r="G71" s="2">
        <f t="shared" si="0"/>
        <v>4351.1160000000009</v>
      </c>
      <c r="H71" s="2">
        <f t="shared" si="1"/>
        <v>0.1999999999998181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0.08</v>
      </c>
      <c r="E78" s="1">
        <v>0</v>
      </c>
      <c r="F78" s="1">
        <v>0</v>
      </c>
      <c r="G78" s="2">
        <f t="shared" si="0"/>
        <v>1.54E-2</v>
      </c>
      <c r="H78" s="2">
        <f t="shared" si="1"/>
        <v>0.12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0.08</v>
      </c>
      <c r="E79" s="1">
        <v>0</v>
      </c>
      <c r="F79" s="1">
        <v>0</v>
      </c>
      <c r="G79" s="2">
        <f t="shared" si="0"/>
        <v>1.5600000000000001E-2</v>
      </c>
      <c r="H79" s="2">
        <f t="shared" si="1"/>
        <v>0.12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0.08</v>
      </c>
      <c r="E81" s="1">
        <v>0</v>
      </c>
      <c r="F81" s="1">
        <v>0</v>
      </c>
      <c r="G81" s="2">
        <f t="shared" si="0"/>
        <v>1.6E-2</v>
      </c>
      <c r="H81" s="2">
        <f t="shared" si="1"/>
        <v>0.12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10033.36</v>
      </c>
      <c r="D102" s="1">
        <f>'PR-RAS'!E106</f>
        <v>3428.46</v>
      </c>
      <c r="E102" s="1">
        <v>0</v>
      </c>
      <c r="F102" s="1">
        <v>0</v>
      </c>
      <c r="G102" s="2">
        <f t="shared" si="0"/>
        <v>1705.9182800000001</v>
      </c>
      <c r="H102" s="2">
        <f t="shared" si="1"/>
        <v>0.82000000000061846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10033.36</v>
      </c>
      <c r="D108" s="1">
        <f>'PR-RAS'!E112</f>
        <v>3428.46</v>
      </c>
      <c r="E108" s="1">
        <v>0</v>
      </c>
      <c r="F108" s="1">
        <v>0</v>
      </c>
      <c r="G108" s="2">
        <f t="shared" si="0"/>
        <v>1807.2599599999999</v>
      </c>
      <c r="H108" s="2">
        <f t="shared" si="1"/>
        <v>0.82000000000061846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10033.36</v>
      </c>
      <c r="D113" s="1">
        <f>'PR-RAS'!E117</f>
        <v>3428.46</v>
      </c>
      <c r="E113" s="1">
        <v>0</v>
      </c>
      <c r="F113" s="1">
        <v>0</v>
      </c>
      <c r="G113" s="2">
        <f t="shared" si="0"/>
        <v>1891.71136</v>
      </c>
      <c r="H113" s="2">
        <f t="shared" si="1"/>
        <v>0.82000000000061846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15597.95</v>
      </c>
      <c r="D121" s="1">
        <f>'PR-RAS'!E125</f>
        <v>32121.65</v>
      </c>
      <c r="E121" s="1">
        <v>0</v>
      </c>
      <c r="F121" s="1">
        <v>0</v>
      </c>
      <c r="G121" s="2">
        <f t="shared" si="0"/>
        <v>9580.9499999999989</v>
      </c>
      <c r="H121" s="2">
        <f t="shared" si="1"/>
        <v>0.39999999999781721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15597.95</v>
      </c>
      <c r="D122" s="1">
        <f>'PR-RAS'!E126</f>
        <v>21557.9</v>
      </c>
      <c r="E122" s="1">
        <v>0</v>
      </c>
      <c r="F122" s="1">
        <v>0</v>
      </c>
      <c r="G122" s="2">
        <f t="shared" si="0"/>
        <v>7104.3637499999995</v>
      </c>
      <c r="H122" s="2">
        <f t="shared" si="1"/>
        <v>0.14999999999781721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15597.95</v>
      </c>
      <c r="D124" s="1">
        <f>'PR-RAS'!E128</f>
        <v>21557.9</v>
      </c>
      <c r="E124" s="1">
        <v>0</v>
      </c>
      <c r="F124" s="1">
        <v>0</v>
      </c>
      <c r="G124" s="2">
        <f t="shared" si="0"/>
        <v>7221.7912500000002</v>
      </c>
      <c r="H124" s="2">
        <f t="shared" si="1"/>
        <v>0.14999999999781721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10563.75</v>
      </c>
      <c r="E125" s="1">
        <v>0</v>
      </c>
      <c r="F125" s="1">
        <v>0</v>
      </c>
      <c r="G125" s="2">
        <f t="shared" si="0"/>
        <v>2619.81</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10563.75</v>
      </c>
      <c r="E126" s="1">
        <v>0</v>
      </c>
      <c r="F126" s="1">
        <v>0</v>
      </c>
      <c r="G126" s="2">
        <f t="shared" si="0"/>
        <v>2640.9375</v>
      </c>
      <c r="H126" s="2">
        <f t="shared" si="1"/>
        <v>0.25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133170.57999999999</v>
      </c>
      <c r="D130" s="1">
        <f>'PR-RAS'!E134</f>
        <v>144703.06</v>
      </c>
      <c r="E130" s="1">
        <v>0</v>
      </c>
      <c r="F130" s="1">
        <v>0</v>
      </c>
      <c r="G130" s="2">
        <f t="shared" si="0"/>
        <v>54512.394299999993</v>
      </c>
      <c r="H130" s="2">
        <f t="shared" si="1"/>
        <v>0.48000000001047738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133170.57999999999</v>
      </c>
      <c r="D131" s="1">
        <f>'PR-RAS'!E135</f>
        <v>144703.06</v>
      </c>
      <c r="E131" s="1">
        <v>0</v>
      </c>
      <c r="F131" s="1">
        <v>0</v>
      </c>
      <c r="G131" s="2">
        <f t="shared" si="0"/>
        <v>54934.970999999998</v>
      </c>
      <c r="H131" s="2">
        <f t="shared" si="1"/>
        <v>0.48000000001047738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133170.57999999999</v>
      </c>
      <c r="D132" s="1">
        <f>'PR-RAS'!E136</f>
        <v>144703.06</v>
      </c>
      <c r="E132" s="1">
        <v>0</v>
      </c>
      <c r="F132" s="1">
        <v>0</v>
      </c>
      <c r="G132" s="2">
        <f t="shared" si="0"/>
        <v>55357.547699999996</v>
      </c>
      <c r="H132" s="2">
        <f t="shared" si="1"/>
        <v>0.48000000001047738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1070009.2900000003</v>
      </c>
      <c r="D148" s="1">
        <f>'PR-RAS'!E152</f>
        <v>1374622.5899999999</v>
      </c>
      <c r="E148" s="1">
        <v>0</v>
      </c>
      <c r="F148" s="1">
        <v>0</v>
      </c>
      <c r="G148" s="2">
        <f t="shared" si="0"/>
        <v>561430.40708999988</v>
      </c>
      <c r="H148" s="2">
        <f t="shared" si="1"/>
        <v>0.70000000041909516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874858.1</v>
      </c>
      <c r="D149" s="1">
        <f>'PR-RAS'!E153</f>
        <v>1133807.5999999999</v>
      </c>
      <c r="E149" s="1">
        <v>0</v>
      </c>
      <c r="F149" s="1">
        <v>0</v>
      </c>
      <c r="G149" s="2">
        <f t="shared" si="0"/>
        <v>465086.04839999997</v>
      </c>
      <c r="H149" s="2">
        <f t="shared" si="1"/>
        <v>0.50000000011641532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721006.73</v>
      </c>
      <c r="D150" s="1">
        <f>'PR-RAS'!E154</f>
        <v>945257.69</v>
      </c>
      <c r="E150" s="1">
        <v>0</v>
      </c>
      <c r="F150" s="1">
        <v>0</v>
      </c>
      <c r="G150" s="2">
        <f t="shared" si="0"/>
        <v>389116.79438999994</v>
      </c>
      <c r="H150" s="2">
        <f t="shared" si="1"/>
        <v>0.58000000007450581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721006.73</v>
      </c>
      <c r="D151" s="1">
        <f>'PR-RAS'!E155</f>
        <v>945257.69</v>
      </c>
      <c r="E151" s="1">
        <v>0</v>
      </c>
      <c r="F151" s="1">
        <v>0</v>
      </c>
      <c r="G151" s="2">
        <f t="shared" si="0"/>
        <v>391728.31649999996</v>
      </c>
      <c r="H151" s="2">
        <f t="shared" si="1"/>
        <v>0.58000000007450581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35440.379999999997</v>
      </c>
      <c r="D155" s="1">
        <f>'PR-RAS'!E159</f>
        <v>32514.26</v>
      </c>
      <c r="E155" s="1">
        <v>0</v>
      </c>
      <c r="F155" s="1">
        <v>0</v>
      </c>
      <c r="G155" s="2">
        <f t="shared" si="0"/>
        <v>15472.210599999999</v>
      </c>
      <c r="H155" s="2">
        <f t="shared" si="1"/>
        <v>0.63999999999577994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118410.99</v>
      </c>
      <c r="D156" s="1">
        <f>'PR-RAS'!E160</f>
        <v>156035.65</v>
      </c>
      <c r="E156" s="1">
        <v>0</v>
      </c>
      <c r="F156" s="1">
        <v>0</v>
      </c>
      <c r="G156" s="2">
        <f t="shared" si="0"/>
        <v>66724.754950000002</v>
      </c>
      <c r="H156" s="2">
        <f t="shared" si="1"/>
        <v>0.36000000000058208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118410.99</v>
      </c>
      <c r="D158" s="1">
        <f>'PR-RAS'!E162</f>
        <v>156035.65</v>
      </c>
      <c r="E158" s="1">
        <v>0</v>
      </c>
      <c r="F158" s="1">
        <v>0</v>
      </c>
      <c r="G158" s="2">
        <f t="shared" si="0"/>
        <v>67585.719530000002</v>
      </c>
      <c r="H158" s="2">
        <f t="shared" si="1"/>
        <v>0.36000000000058208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191169.75</v>
      </c>
      <c r="D160" s="1">
        <f>'PR-RAS'!E164</f>
        <v>237499.24999999997</v>
      </c>
      <c r="E160" s="1">
        <v>0</v>
      </c>
      <c r="F160" s="1">
        <v>0</v>
      </c>
      <c r="G160" s="2">
        <f t="shared" si="0"/>
        <v>105920.75175</v>
      </c>
      <c r="H160" s="2">
        <f t="shared" si="1"/>
        <v>0.49999999997089617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37178.270000000004</v>
      </c>
      <c r="D161" s="1">
        <f>'PR-RAS'!E165</f>
        <v>64989.51</v>
      </c>
      <c r="E161" s="1">
        <v>0</v>
      </c>
      <c r="F161" s="1">
        <v>0</v>
      </c>
      <c r="G161" s="2">
        <f t="shared" si="0"/>
        <v>26745.166400000002</v>
      </c>
      <c r="H161" s="2">
        <f t="shared" si="1"/>
        <v>0.76000000000203727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5366.41</v>
      </c>
      <c r="D162" s="1">
        <f>'PR-RAS'!E166</f>
        <v>5606.5</v>
      </c>
      <c r="E162" s="1">
        <v>0</v>
      </c>
      <c r="F162" s="1">
        <v>0</v>
      </c>
      <c r="G162" s="2">
        <f t="shared" si="0"/>
        <v>2669.2850100000001</v>
      </c>
      <c r="H162" s="2">
        <f t="shared" si="1"/>
        <v>0.90999999999985448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31811.86</v>
      </c>
      <c r="D163" s="1">
        <f>'PR-RAS'!E167</f>
        <v>44087.040000000001</v>
      </c>
      <c r="E163" s="1">
        <v>0</v>
      </c>
      <c r="F163" s="1">
        <v>0</v>
      </c>
      <c r="G163" s="2">
        <f t="shared" si="0"/>
        <v>19437.722280000002</v>
      </c>
      <c r="H163" s="2">
        <f t="shared" si="1"/>
        <v>0.18000000000029104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15295.97</v>
      </c>
      <c r="E164" s="1">
        <v>0</v>
      </c>
      <c r="F164" s="1">
        <v>0</v>
      </c>
      <c r="G164" s="2">
        <f t="shared" si="0"/>
        <v>4986.4862199999998</v>
      </c>
      <c r="H164" s="2">
        <f t="shared" si="1"/>
        <v>3.0000000000654836E-2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82872.319999999992</v>
      </c>
      <c r="D166" s="1">
        <f>'PR-RAS'!E170</f>
        <v>80500.01999999999</v>
      </c>
      <c r="E166" s="1">
        <v>0</v>
      </c>
      <c r="F166" s="1">
        <v>0</v>
      </c>
      <c r="G166" s="2">
        <f t="shared" si="0"/>
        <v>40238.939400000003</v>
      </c>
      <c r="H166" s="2">
        <f t="shared" si="1"/>
        <v>0.33999999998195563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5343.04</v>
      </c>
      <c r="D167" s="1">
        <f>'PR-RAS'!E171</f>
        <v>4487.08</v>
      </c>
      <c r="E167" s="1">
        <v>0</v>
      </c>
      <c r="F167" s="1">
        <v>0</v>
      </c>
      <c r="G167" s="2">
        <f t="shared" si="0"/>
        <v>2376.6552000000001</v>
      </c>
      <c r="H167" s="2">
        <f t="shared" si="1"/>
        <v>0.11999999999989086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66823.710000000006</v>
      </c>
      <c r="D168" s="1">
        <f>'PR-RAS'!E172</f>
        <v>65406.48</v>
      </c>
      <c r="E168" s="1">
        <v>0</v>
      </c>
      <c r="F168" s="1">
        <v>0</v>
      </c>
      <c r="G168" s="2">
        <f t="shared" si="0"/>
        <v>33005.323890000007</v>
      </c>
      <c r="H168" s="2">
        <f t="shared" si="1"/>
        <v>0.76999999999679858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7851.81</v>
      </c>
      <c r="D169" s="1">
        <f>'PR-RAS'!E173</f>
        <v>7412.29</v>
      </c>
      <c r="E169" s="1">
        <v>0</v>
      </c>
      <c r="F169" s="1">
        <v>0</v>
      </c>
      <c r="G169" s="2">
        <f t="shared" si="0"/>
        <v>3809.6335200000003</v>
      </c>
      <c r="H169" s="2">
        <f t="shared" si="1"/>
        <v>0.47999999999956344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1824.36</v>
      </c>
      <c r="D170" s="1">
        <f>'PR-RAS'!E174</f>
        <v>1887.79</v>
      </c>
      <c r="E170" s="1">
        <v>0</v>
      </c>
      <c r="F170" s="1">
        <v>0</v>
      </c>
      <c r="G170" s="2">
        <f t="shared" si="0"/>
        <v>946.38986</v>
      </c>
      <c r="H170" s="2">
        <f t="shared" si="1"/>
        <v>0.56999999999993634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1029.4000000000001</v>
      </c>
      <c r="D171" s="1">
        <f>'PR-RAS'!E175</f>
        <v>1306.3800000000001</v>
      </c>
      <c r="E171" s="1">
        <v>0</v>
      </c>
      <c r="F171" s="1">
        <v>0</v>
      </c>
      <c r="G171" s="2">
        <f t="shared" si="0"/>
        <v>619.16720000000009</v>
      </c>
      <c r="H171" s="2">
        <f t="shared" si="1"/>
        <v>0.78000000000020009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67779.5</v>
      </c>
      <c r="D174" s="1">
        <f>'PR-RAS'!E178</f>
        <v>85810.639999999985</v>
      </c>
      <c r="E174" s="1">
        <v>0</v>
      </c>
      <c r="F174" s="1">
        <v>0</v>
      </c>
      <c r="G174" s="2">
        <f t="shared" si="0"/>
        <v>41416.334939999993</v>
      </c>
      <c r="H174" s="2">
        <f t="shared" si="1"/>
        <v>0.86000000001513399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38268.230000000003</v>
      </c>
      <c r="D175" s="1">
        <f>'PR-RAS'!E179</f>
        <v>35319.86</v>
      </c>
      <c r="E175" s="1">
        <v>0</v>
      </c>
      <c r="F175" s="1">
        <v>0</v>
      </c>
      <c r="G175" s="2">
        <f t="shared" si="0"/>
        <v>18949.9833</v>
      </c>
      <c r="H175" s="2">
        <f t="shared" si="1"/>
        <v>0.37000000000261934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1522.09</v>
      </c>
      <c r="D176" s="1">
        <f>'PR-RAS'!E180</f>
        <v>4019.25</v>
      </c>
      <c r="E176" s="1">
        <v>0</v>
      </c>
      <c r="F176" s="1">
        <v>0</v>
      </c>
      <c r="G176" s="2">
        <f t="shared" si="0"/>
        <v>1673.1032499999999</v>
      </c>
      <c r="H176" s="2">
        <f t="shared" si="1"/>
        <v>0.33999999999991815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2548.5300000000002</v>
      </c>
      <c r="D177" s="1">
        <f>'PR-RAS'!E181</f>
        <v>1426.49</v>
      </c>
      <c r="E177" s="1">
        <v>0</v>
      </c>
      <c r="F177" s="1">
        <v>0</v>
      </c>
      <c r="G177" s="2">
        <f t="shared" si="0"/>
        <v>950.66575999999998</v>
      </c>
      <c r="H177" s="2">
        <f t="shared" si="1"/>
        <v>0.95999999999980901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2916.63</v>
      </c>
      <c r="D178" s="1">
        <f>'PR-RAS'!E182</f>
        <v>2447.79</v>
      </c>
      <c r="E178" s="1">
        <v>0</v>
      </c>
      <c r="F178" s="1">
        <v>0</v>
      </c>
      <c r="G178" s="2">
        <f t="shared" si="0"/>
        <v>1382.76117</v>
      </c>
      <c r="H178" s="2">
        <f t="shared" si="1"/>
        <v>0.57999999999992724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4864</v>
      </c>
      <c r="D179" s="1">
        <f>'PR-RAS'!E183</f>
        <v>5964</v>
      </c>
      <c r="E179" s="1">
        <v>0</v>
      </c>
      <c r="F179" s="1">
        <v>0</v>
      </c>
      <c r="G179" s="2">
        <f t="shared" si="0"/>
        <v>2988.9759999999997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159</v>
      </c>
      <c r="D180" s="1">
        <f>'PR-RAS'!E184</f>
        <v>144</v>
      </c>
      <c r="E180" s="1">
        <v>0</v>
      </c>
      <c r="F180" s="1">
        <v>0</v>
      </c>
      <c r="G180" s="2">
        <f t="shared" si="0"/>
        <v>80.012999999999991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13898.46</v>
      </c>
      <c r="D181" s="1">
        <f>'PR-RAS'!E185</f>
        <v>34230.379999999997</v>
      </c>
      <c r="E181" s="1">
        <v>0</v>
      </c>
      <c r="F181" s="1">
        <v>0</v>
      </c>
      <c r="G181" s="2">
        <f t="shared" si="0"/>
        <v>14824.659599999999</v>
      </c>
      <c r="H181" s="2">
        <f t="shared" si="1"/>
        <v>0.83999999999650754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1105.76</v>
      </c>
      <c r="D182" s="1">
        <f>'PR-RAS'!E186</f>
        <v>1216.3699999999999</v>
      </c>
      <c r="E182" s="1">
        <v>0</v>
      </c>
      <c r="F182" s="1">
        <v>0</v>
      </c>
      <c r="G182" s="2">
        <f t="shared" si="0"/>
        <v>640.46849999999995</v>
      </c>
      <c r="H182" s="2">
        <f t="shared" si="1"/>
        <v>0.60999999999989996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2496.8000000000002</v>
      </c>
      <c r="D183" s="1">
        <f>'PR-RAS'!E187</f>
        <v>1042.5</v>
      </c>
      <c r="E183" s="1">
        <v>0</v>
      </c>
      <c r="F183" s="1">
        <v>0</v>
      </c>
      <c r="G183" s="2">
        <f t="shared" si="0"/>
        <v>833.88760000000002</v>
      </c>
      <c r="H183" s="2">
        <f t="shared" si="1"/>
        <v>0.6999999999998181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3339.66</v>
      </c>
      <c r="D190" s="1">
        <f>'PR-RAS'!E194</f>
        <v>6199.08</v>
      </c>
      <c r="E190" s="1">
        <v>0</v>
      </c>
      <c r="F190" s="1">
        <v>0</v>
      </c>
      <c r="G190" s="2">
        <f t="shared" si="0"/>
        <v>2974.4479799999999</v>
      </c>
      <c r="H190" s="2">
        <f t="shared" si="1"/>
        <v>0.42000000000007276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1385.39</v>
      </c>
      <c r="D192" s="1">
        <f>'PR-RAS'!E196</f>
        <v>1895.08</v>
      </c>
      <c r="E192" s="1">
        <v>0</v>
      </c>
      <c r="F192" s="1">
        <v>0</v>
      </c>
      <c r="G192" s="2">
        <f t="shared" si="0"/>
        <v>988.53005000000007</v>
      </c>
      <c r="H192" s="2">
        <f t="shared" si="1"/>
        <v>0.47000000000002728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873.09</v>
      </c>
      <c r="D194" s="1">
        <f>'PR-RAS'!E198</f>
        <v>515</v>
      </c>
      <c r="E194" s="1">
        <v>0</v>
      </c>
      <c r="F194" s="1">
        <v>0</v>
      </c>
      <c r="G194" s="2">
        <f t="shared" si="0"/>
        <v>367.29637000000002</v>
      </c>
      <c r="H194" s="2">
        <f t="shared" si="1"/>
        <v>9.0000000000031832E-2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817.18</v>
      </c>
      <c r="D195" s="1">
        <f>'PR-RAS'!E199</f>
        <v>3492</v>
      </c>
      <c r="E195" s="1">
        <v>0</v>
      </c>
      <c r="F195" s="1">
        <v>0</v>
      </c>
      <c r="G195" s="2">
        <f t="shared" si="0"/>
        <v>1513.4289200000001</v>
      </c>
      <c r="H195" s="2">
        <f t="shared" si="1"/>
        <v>0.17999999999994998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264</v>
      </c>
      <c r="D197" s="1">
        <f>'PR-RAS'!E201</f>
        <v>297</v>
      </c>
      <c r="E197" s="1">
        <v>0</v>
      </c>
      <c r="F197" s="1">
        <v>0</v>
      </c>
      <c r="G197" s="2">
        <f t="shared" si="0"/>
        <v>168.16800000000001</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454.61</v>
      </c>
      <c r="D198" s="1">
        <f>'PR-RAS'!E202</f>
        <v>428.51</v>
      </c>
      <c r="E198" s="1">
        <v>0</v>
      </c>
      <c r="F198" s="1">
        <v>0</v>
      </c>
      <c r="G198" s="2">
        <f t="shared" si="0"/>
        <v>258.39111000000003</v>
      </c>
      <c r="H198" s="2">
        <f t="shared" si="1"/>
        <v>0.87999999999999545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454.61</v>
      </c>
      <c r="D212" s="1">
        <f>'PR-RAS'!E216</f>
        <v>428.51</v>
      </c>
      <c r="E212" s="1">
        <v>0</v>
      </c>
      <c r="F212" s="1">
        <v>0</v>
      </c>
      <c r="G212" s="2">
        <f t="shared" si="0"/>
        <v>276.75393000000003</v>
      </c>
      <c r="H212" s="2">
        <f t="shared" si="1"/>
        <v>0.87999999999999545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454.61</v>
      </c>
      <c r="D213" s="1">
        <f>'PR-RAS'!E217</f>
        <v>428.51</v>
      </c>
      <c r="E213" s="1">
        <v>0</v>
      </c>
      <c r="F213" s="1">
        <v>0</v>
      </c>
      <c r="G213" s="2">
        <f t="shared" si="0"/>
        <v>278.06556</v>
      </c>
      <c r="H213" s="2">
        <f t="shared" si="1"/>
        <v>0.87999999999999545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3526.83</v>
      </c>
      <c r="D269" s="1">
        <f>'PR-RAS'!E273</f>
        <v>2887.23</v>
      </c>
      <c r="E269" s="1">
        <v>0</v>
      </c>
      <c r="F269" s="1">
        <v>0</v>
      </c>
      <c r="G269" s="2">
        <f t="shared" si="0"/>
        <v>2492.7457200000003</v>
      </c>
      <c r="H269" s="2">
        <f t="shared" si="1"/>
        <v>0.40000000000009095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3526.83</v>
      </c>
      <c r="D270" s="1">
        <f>'PR-RAS'!E274</f>
        <v>2887.23</v>
      </c>
      <c r="E270" s="1">
        <v>0</v>
      </c>
      <c r="F270" s="1">
        <v>0</v>
      </c>
      <c r="G270" s="2">
        <f t="shared" si="0"/>
        <v>2502.0470100000002</v>
      </c>
      <c r="H270" s="2">
        <f t="shared" si="1"/>
        <v>0.40000000000009095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3526.83</v>
      </c>
      <c r="D271" s="1">
        <f>'PR-RAS'!E275</f>
        <v>2887.23</v>
      </c>
      <c r="E271" s="1">
        <v>0</v>
      </c>
      <c r="F271" s="1">
        <v>0</v>
      </c>
      <c r="G271" s="2">
        <f t="shared" si="0"/>
        <v>2511.3483000000006</v>
      </c>
      <c r="H271" s="2">
        <f t="shared" si="1"/>
        <v>0.40000000000009095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1070009.2900000003</v>
      </c>
      <c r="D295" s="1">
        <f>'PR-RAS'!E299</f>
        <v>1374622.5899999999</v>
      </c>
      <c r="E295" s="1">
        <v>0</v>
      </c>
      <c r="F295" s="1">
        <v>0</v>
      </c>
      <c r="G295" s="2">
        <f t="shared" si="12"/>
        <v>1122860.8141799998</v>
      </c>
      <c r="H295" s="2">
        <f t="shared" si="13"/>
        <v>0.70000000041909516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13851.619999999879</v>
      </c>
      <c r="D296" s="1">
        <f>'PR-RAS'!E300</f>
        <v>0</v>
      </c>
      <c r="E296" s="1">
        <v>0</v>
      </c>
      <c r="F296" s="1">
        <v>0</v>
      </c>
      <c r="G296" s="2">
        <f t="shared" si="12"/>
        <v>4086.2278999999639</v>
      </c>
      <c r="H296" s="2">
        <f t="shared" si="13"/>
        <v>0.38000000012107193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116052.91999999993</v>
      </c>
      <c r="E297" s="1">
        <v>0</v>
      </c>
      <c r="F297" s="1">
        <v>0</v>
      </c>
      <c r="G297" s="2">
        <f t="shared" si="12"/>
        <v>68703.328639999949</v>
      </c>
      <c r="H297" s="2">
        <f t="shared" si="13"/>
        <v>8.0000000074505806E-2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3478.49</v>
      </c>
      <c r="D298" s="1">
        <f>'PR-RAS'!E302</f>
        <v>5454.67</v>
      </c>
      <c r="E298" s="1">
        <v>0</v>
      </c>
      <c r="F298" s="1">
        <v>0</v>
      </c>
      <c r="G298" s="2">
        <f t="shared" si="12"/>
        <v>4273.1855099999993</v>
      </c>
      <c r="H298" s="2">
        <f t="shared" si="13"/>
        <v>0.81999999999970896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4225.78</v>
      </c>
      <c r="D301" s="1">
        <f>'PR-RAS'!E305</f>
        <v>3693</v>
      </c>
      <c r="E301" s="1">
        <v>0</v>
      </c>
      <c r="F301" s="1">
        <v>0</v>
      </c>
      <c r="G301" s="2">
        <f t="shared" si="12"/>
        <v>3483.5339999999997</v>
      </c>
      <c r="H301" s="2">
        <f t="shared" si="13"/>
        <v>0.22000000000025466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7485.77</v>
      </c>
      <c r="D355" s="1">
        <f>'PR-RAS'!E360</f>
        <v>16696.84</v>
      </c>
      <c r="E355" s="1">
        <v>0</v>
      </c>
      <c r="F355" s="1">
        <v>0</v>
      </c>
      <c r="G355" s="2">
        <f t="shared" si="12"/>
        <v>14471.325299999999</v>
      </c>
      <c r="H355" s="2">
        <f t="shared" si="13"/>
        <v>0.38999999999941792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5835.77</v>
      </c>
      <c r="D368" s="1">
        <f>'PR-RAS'!E373</f>
        <v>9755.59</v>
      </c>
      <c r="E368" s="1">
        <v>0</v>
      </c>
      <c r="F368" s="1">
        <v>0</v>
      </c>
      <c r="G368" s="2">
        <f t="shared" si="12"/>
        <v>9302.3306499999999</v>
      </c>
      <c r="H368" s="2">
        <f t="shared" si="13"/>
        <v>0.63999999999941792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4256.25</v>
      </c>
      <c r="D374" s="1">
        <f>'PR-RAS'!E379</f>
        <v>9755.59</v>
      </c>
      <c r="E374" s="1">
        <v>0</v>
      </c>
      <c r="F374" s="1">
        <v>0</v>
      </c>
      <c r="G374" s="2">
        <f t="shared" si="12"/>
        <v>8865.2513899999994</v>
      </c>
      <c r="H374" s="2">
        <f t="shared" si="13"/>
        <v>0.65999999999985448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4256.25</v>
      </c>
      <c r="D375" s="1">
        <f>'PR-RAS'!E380</f>
        <v>9125.8799999999992</v>
      </c>
      <c r="E375" s="1">
        <v>0</v>
      </c>
      <c r="F375" s="1">
        <v>0</v>
      </c>
      <c r="G375" s="2">
        <f t="shared" si="12"/>
        <v>8417.9957399999985</v>
      </c>
      <c r="H375" s="2">
        <f t="shared" si="13"/>
        <v>0.37000000000080036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629.71</v>
      </c>
      <c r="E377" s="1">
        <v>0</v>
      </c>
      <c r="F377" s="1">
        <v>0</v>
      </c>
      <c r="G377" s="2">
        <f t="shared" si="12"/>
        <v>473.54192</v>
      </c>
      <c r="H377" s="2">
        <f t="shared" si="13"/>
        <v>0.28999999999996362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1579.52</v>
      </c>
      <c r="D388" s="1">
        <f>'PR-RAS'!E393</f>
        <v>0</v>
      </c>
      <c r="E388" s="1">
        <v>0</v>
      </c>
      <c r="F388" s="1">
        <v>0</v>
      </c>
      <c r="G388" s="2">
        <f t="shared" si="12"/>
        <v>611.27423999999996</v>
      </c>
      <c r="H388" s="2">
        <f t="shared" si="13"/>
        <v>0.48000000000001819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1579.52</v>
      </c>
      <c r="D389" s="1">
        <f>'PR-RAS'!E394</f>
        <v>0</v>
      </c>
      <c r="E389" s="1">
        <v>0</v>
      </c>
      <c r="F389" s="1">
        <v>0</v>
      </c>
      <c r="G389" s="2">
        <f t="shared" si="12"/>
        <v>612.85375999999997</v>
      </c>
      <c r="H389" s="2">
        <f t="shared" si="13"/>
        <v>0.48000000000001819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1650</v>
      </c>
      <c r="D407" s="1">
        <f>'PR-RAS'!E412</f>
        <v>6941.25</v>
      </c>
      <c r="E407" s="1">
        <v>0</v>
      </c>
      <c r="F407" s="1">
        <v>0</v>
      </c>
      <c r="G407" s="2">
        <f t="shared" si="12"/>
        <v>6306.1950000000006</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1650</v>
      </c>
      <c r="D408" s="1">
        <f>'PR-RAS'!E413</f>
        <v>6941.25</v>
      </c>
      <c r="E408" s="1">
        <v>0</v>
      </c>
      <c r="F408" s="1">
        <v>0</v>
      </c>
      <c r="G408" s="2">
        <f t="shared" si="12"/>
        <v>6321.7275</v>
      </c>
      <c r="H408" s="2">
        <f t="shared" si="13"/>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7485.77</v>
      </c>
      <c r="D413" s="1">
        <f>'PR-RAS'!E418</f>
        <v>16696.84</v>
      </c>
      <c r="E413" s="1">
        <v>0</v>
      </c>
      <c r="F413" s="1">
        <v>0</v>
      </c>
      <c r="G413" s="2">
        <f t="shared" si="12"/>
        <v>16842.3334</v>
      </c>
      <c r="H413" s="2">
        <f t="shared" si="13"/>
        <v>0.38999999999941792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1083860.9100000001</v>
      </c>
      <c r="D417" s="1">
        <f>'PR-RAS'!E422</f>
        <v>1258569.67</v>
      </c>
      <c r="E417" s="1">
        <v>0</v>
      </c>
      <c r="F417" s="1">
        <v>0</v>
      </c>
      <c r="G417" s="2">
        <f t="shared" si="12"/>
        <v>1498016.1039999998</v>
      </c>
      <c r="H417" s="2">
        <f t="shared" si="13"/>
        <v>0.41999999992549419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1077495.0600000003</v>
      </c>
      <c r="D418" s="1">
        <f>'PR-RAS'!E423</f>
        <v>1391319.43</v>
      </c>
      <c r="E418" s="1">
        <v>0</v>
      </c>
      <c r="F418" s="1">
        <v>0</v>
      </c>
      <c r="G418" s="2">
        <f t="shared" si="12"/>
        <v>1609675.8446399998</v>
      </c>
      <c r="H418" s="2">
        <f t="shared" si="13"/>
        <v>0.49000000022351742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6365.8499999998603</v>
      </c>
      <c r="D419" s="1">
        <f>'PR-RAS'!E424</f>
        <v>0</v>
      </c>
      <c r="E419" s="1">
        <v>0</v>
      </c>
      <c r="F419" s="1">
        <v>0</v>
      </c>
      <c r="G419" s="2">
        <f t="shared" si="12"/>
        <v>2660.9252999999417</v>
      </c>
      <c r="H419" s="2">
        <f t="shared" si="13"/>
        <v>0.15000000013969839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132749.76000000001</v>
      </c>
      <c r="E420" s="1">
        <v>0</v>
      </c>
      <c r="F420" s="1">
        <v>0</v>
      </c>
      <c r="G420" s="2">
        <f t="shared" si="12"/>
        <v>111244.29888</v>
      </c>
      <c r="H420" s="2">
        <f t="shared" si="13"/>
        <v>0.23999999999068677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3478.49</v>
      </c>
      <c r="D421" s="1">
        <f>'PR-RAS'!E426</f>
        <v>5454.67</v>
      </c>
      <c r="E421" s="1">
        <v>0</v>
      </c>
      <c r="F421" s="1">
        <v>0</v>
      </c>
      <c r="G421" s="2">
        <f t="shared" si="12"/>
        <v>6042.8885999999993</v>
      </c>
      <c r="H421" s="2">
        <f t="shared" si="13"/>
        <v>0.81999999999970896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1083860.9100000001</v>
      </c>
      <c r="D637" s="1">
        <f>'PR-RAS'!E643</f>
        <v>1258569.67</v>
      </c>
      <c r="E637" s="1">
        <v>0</v>
      </c>
      <c r="F637" s="1">
        <v>0</v>
      </c>
      <c r="G637" s="2">
        <f t="shared" si="14"/>
        <v>2290236.159</v>
      </c>
      <c r="H637" s="2">
        <f t="shared" si="15"/>
        <v>0.41999999992549419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1077495.0600000003</v>
      </c>
      <c r="D638" s="1">
        <f>'PR-RAS'!E644</f>
        <v>1391319.43</v>
      </c>
      <c r="E638" s="1">
        <v>0</v>
      </c>
      <c r="F638" s="1">
        <v>0</v>
      </c>
      <c r="G638" s="2">
        <f t="shared" si="14"/>
        <v>2458905.3070399999</v>
      </c>
      <c r="H638" s="2">
        <f t="shared" si="15"/>
        <v>0.49000000022351742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6365.8499999998603</v>
      </c>
      <c r="D639" s="1">
        <f>'PR-RAS'!E645</f>
        <v>0</v>
      </c>
      <c r="E639" s="1">
        <v>0</v>
      </c>
      <c r="F639" s="1">
        <v>0</v>
      </c>
      <c r="G639" s="2">
        <f t="shared" si="14"/>
        <v>4061.4122999999108</v>
      </c>
      <c r="H639" s="2">
        <f t="shared" si="15"/>
        <v>0.15000000013969839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132749.76000000001</v>
      </c>
      <c r="E640" s="1">
        <v>0</v>
      </c>
      <c r="F640" s="1">
        <v>0</v>
      </c>
      <c r="G640" s="2">
        <f t="shared" si="14"/>
        <v>169654.19328000001</v>
      </c>
      <c r="H640" s="2">
        <f t="shared" si="15"/>
        <v>0.23999999999068677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3478.49</v>
      </c>
      <c r="D641" s="1">
        <f>'PR-RAS'!E647</f>
        <v>5454.67</v>
      </c>
      <c r="E641" s="1">
        <v>0</v>
      </c>
      <c r="F641" s="1">
        <v>0</v>
      </c>
      <c r="G641" s="2">
        <f t="shared" si="14"/>
        <v>9208.2111999999997</v>
      </c>
      <c r="H641" s="2">
        <f t="shared" si="15"/>
        <v>0.81999999999970896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9844.3399999998601</v>
      </c>
      <c r="D643" s="1">
        <f>'PR-RAS'!E649</f>
        <v>0</v>
      </c>
      <c r="E643" s="1">
        <v>0</v>
      </c>
      <c r="F643" s="1">
        <v>0</v>
      </c>
      <c r="G643" s="2">
        <f t="shared" si="14"/>
        <v>6320.06627999991</v>
      </c>
      <c r="H643" s="2">
        <f t="shared" si="15"/>
        <v>0.33999999986008334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127295.09000000001</v>
      </c>
      <c r="E644" s="1">
        <v>0</v>
      </c>
      <c r="F644" s="1">
        <v>0</v>
      </c>
      <c r="G644" s="2">
        <f t="shared" si="14"/>
        <v>163701.48574000003</v>
      </c>
      <c r="H644" s="2">
        <f t="shared" si="15"/>
        <v>9.0000000011059456E-2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145002.82999999999</v>
      </c>
      <c r="D645" s="1">
        <f>'PR-RAS'!E651</f>
        <v>0</v>
      </c>
      <c r="E645" s="1">
        <v>0</v>
      </c>
      <c r="F645" s="1">
        <v>0</v>
      </c>
      <c r="G645" s="2">
        <f t="shared" si="14"/>
        <v>93381.822519999987</v>
      </c>
      <c r="H645" s="2">
        <f t="shared" si="15"/>
        <v>0.17000000001280569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15220.93</v>
      </c>
      <c r="D646" s="1">
        <f>'PR-RAS'!E653</f>
        <v>31153.19</v>
      </c>
      <c r="E646" s="1">
        <v>0</v>
      </c>
      <c r="F646" s="1">
        <v>0</v>
      </c>
      <c r="G646" s="2">
        <f t="shared" si="14"/>
        <v>50005.114950000003</v>
      </c>
      <c r="H646" s="2">
        <f t="shared" si="15"/>
        <v>0.25999999999839929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1090292.5900000001</v>
      </c>
      <c r="D647" s="1">
        <f>'PR-RAS'!E654</f>
        <v>307622.65999999997</v>
      </c>
      <c r="E647" s="1">
        <v>0</v>
      </c>
      <c r="F647" s="1">
        <v>0</v>
      </c>
      <c r="G647" s="2">
        <f t="shared" si="14"/>
        <v>1101777.4898600001</v>
      </c>
      <c r="H647" s="2">
        <f t="shared" si="15"/>
        <v>0.74999999994179234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1084645.7</v>
      </c>
      <c r="D648" s="1">
        <f>'PR-RAS'!E655</f>
        <v>303691.65999999997</v>
      </c>
      <c r="E648" s="1">
        <v>0</v>
      </c>
      <c r="F648" s="1">
        <v>0</v>
      </c>
      <c r="G648" s="2">
        <f t="shared" si="14"/>
        <v>1094742.7759400001</v>
      </c>
      <c r="H648" s="2">
        <f t="shared" si="15"/>
        <v>0.6400000000721775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20867.820000000065</v>
      </c>
      <c r="D649" s="1">
        <f>'PR-RAS'!E656</f>
        <v>35084.19</v>
      </c>
      <c r="E649" s="1">
        <v>0</v>
      </c>
      <c r="F649" s="1">
        <v>0</v>
      </c>
      <c r="G649" s="2">
        <f t="shared" si="14"/>
        <v>58991.457600000045</v>
      </c>
      <c r="H649" s="2">
        <f t="shared" si="15"/>
        <v>0.36999999993713573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88</v>
      </c>
      <c r="D651" s="1">
        <f>'PR-RAS'!E658</f>
        <v>87</v>
      </c>
      <c r="E651" s="1">
        <v>0</v>
      </c>
      <c r="F651" s="1">
        <v>0</v>
      </c>
      <c r="G651" s="2">
        <f t="shared" si="14"/>
        <v>170.3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87</v>
      </c>
      <c r="D653" s="1">
        <f>'PR-RAS'!E660</f>
        <v>87</v>
      </c>
      <c r="E653" s="1">
        <v>0</v>
      </c>
      <c r="F653" s="1">
        <v>0</v>
      </c>
      <c r="G653" s="2">
        <f t="shared" si="14"/>
        <v>170.172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915553.6</v>
      </c>
      <c r="D676" s="1">
        <f>'PR-RAS'!E683</f>
        <v>1037247.07</v>
      </c>
      <c r="E676" s="1">
        <v>0</v>
      </c>
      <c r="F676" s="1">
        <v>0</v>
      </c>
      <c r="G676" s="2">
        <f t="shared" si="14"/>
        <v>2018282.2245</v>
      </c>
      <c r="H676" s="2">
        <f t="shared" si="15"/>
        <v>0.46999999997206032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7244.58</v>
      </c>
      <c r="D677" s="1">
        <f>'PR-RAS'!E684</f>
        <v>11120.35</v>
      </c>
      <c r="E677" s="1">
        <v>0</v>
      </c>
      <c r="F677" s="1">
        <v>0</v>
      </c>
      <c r="G677" s="2">
        <f t="shared" si="14"/>
        <v>19932.049279999999</v>
      </c>
      <c r="H677" s="2">
        <f t="shared" si="15"/>
        <v>0.77000000000043656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2260.8000000000002</v>
      </c>
      <c r="D695" s="1">
        <f>'PR-RAS'!E702</f>
        <v>29949</v>
      </c>
      <c r="E695" s="1">
        <v>0</v>
      </c>
      <c r="F695" s="1">
        <v>0</v>
      </c>
      <c r="G695" s="2">
        <f t="shared" si="14"/>
        <v>43138.207199999997</v>
      </c>
      <c r="H695" s="2">
        <f t="shared" si="15"/>
        <v>0.1999999999998181</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1400</v>
      </c>
      <c r="D725" s="1">
        <f>'PR-RAS'!E732</f>
        <v>2358.0100000000002</v>
      </c>
      <c r="E725" s="1">
        <v>0</v>
      </c>
      <c r="F725" s="1">
        <v>0</v>
      </c>
      <c r="G725" s="2">
        <f t="shared" si="14"/>
        <v>4427.9984800000002</v>
      </c>
      <c r="H725" s="2">
        <f t="shared" si="15"/>
        <v>1.0000000000218279E-2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1324.32</v>
      </c>
      <c r="E726" s="1">
        <v>0</v>
      </c>
      <c r="F726" s="1">
        <v>0</v>
      </c>
      <c r="G726" s="2">
        <f t="shared" si="14"/>
        <v>3200.4399999999996</v>
      </c>
      <c r="H726" s="2">
        <f t="shared" si="15"/>
        <v>0.55999999999994543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31811.86</v>
      </c>
      <c r="D727" s="1">
        <f>'PR-RAS'!E734</f>
        <v>44087.040000000001</v>
      </c>
      <c r="E727" s="1">
        <v>0</v>
      </c>
      <c r="F727" s="1">
        <v>0</v>
      </c>
      <c r="G727" s="2">
        <f t="shared" si="14"/>
        <v>87109.792440000005</v>
      </c>
      <c r="H727" s="2">
        <f t="shared" si="15"/>
        <v>0.18000000000029104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159</v>
      </c>
      <c r="D729" s="1">
        <f>'PR-RAS'!E736</f>
        <v>144</v>
      </c>
      <c r="E729" s="1">
        <v>0</v>
      </c>
      <c r="F729" s="1">
        <v>0</v>
      </c>
      <c r="G729" s="2">
        <f t="shared" si="14"/>
        <v>325.416</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13663.71</v>
      </c>
      <c r="D731" s="1">
        <f>'PR-RAS'!E738</f>
        <v>33406.11</v>
      </c>
      <c r="E731" s="1">
        <v>0</v>
      </c>
      <c r="F731" s="1">
        <v>0</v>
      </c>
      <c r="G731" s="2">
        <f t="shared" si="14"/>
        <v>58747.428899999992</v>
      </c>
      <c r="H731" s="2">
        <f t="shared" si="15"/>
        <v>0.40000000000145519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87</v>
      </c>
      <c r="E732" s="1">
        <v>0</v>
      </c>
      <c r="F732" s="1">
        <v>0</v>
      </c>
      <c r="G732" s="2">
        <f t="shared" si="14"/>
        <v>127.194</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1385.39</v>
      </c>
      <c r="D735" s="1">
        <f>'PR-RAS'!E742</f>
        <v>1895.08</v>
      </c>
      <c r="E735" s="1">
        <v>0</v>
      </c>
      <c r="F735" s="1">
        <v>0</v>
      </c>
      <c r="G735" s="2">
        <f t="shared" si="14"/>
        <v>3798.8537000000001</v>
      </c>
      <c r="H735" s="2">
        <f t="shared" si="15"/>
        <v>0.47000000000002728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2575.6799999999998</v>
      </c>
      <c r="D849" s="1">
        <f>'PR-RAS'!E856</f>
        <v>0</v>
      </c>
      <c r="E849" s="1">
        <v>0</v>
      </c>
      <c r="F849" s="1">
        <v>0</v>
      </c>
      <c r="G849" s="2">
        <f t="shared" si="34"/>
        <v>2184.1766399999997</v>
      </c>
      <c r="H849" s="2">
        <f t="shared" si="35"/>
        <v>0.32000000000016371</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186603.25</v>
      </c>
      <c r="D1582" s="6"/>
      <c r="E1582" s="6">
        <v>0</v>
      </c>
      <c r="F1582" s="6">
        <v>0</v>
      </c>
      <c r="G1582" s="7">
        <f t="shared" ref="G1582:G1686" si="70">B1582/1000*C1582</f>
        <v>186.60325</v>
      </c>
      <c r="H1582" s="7">
        <f t="shared" ref="H1582:H1686" si="71">ABS(C1582-ROUND(C1582,0))</f>
        <v>0.25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1230112.3700000001</v>
      </c>
      <c r="D1583" s="1">
        <v>0</v>
      </c>
      <c r="E1583" s="1">
        <v>0</v>
      </c>
      <c r="F1583" s="1">
        <v>0</v>
      </c>
      <c r="G1583" s="2">
        <f t="shared" si="70"/>
        <v>2460.2247400000001</v>
      </c>
      <c r="H1583" s="2">
        <f t="shared" si="71"/>
        <v>0.37000000011175871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1213415.53</v>
      </c>
      <c r="D1585" s="1">
        <v>0</v>
      </c>
      <c r="E1585" s="1">
        <v>0</v>
      </c>
      <c r="F1585" s="1">
        <v>0</v>
      </c>
      <c r="G1585" s="2">
        <f t="shared" si="70"/>
        <v>4853.66212</v>
      </c>
      <c r="H1585" s="2">
        <f t="shared" si="71"/>
        <v>0.46999999997206032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993335.82</v>
      </c>
      <c r="D1586" s="1">
        <v>0</v>
      </c>
      <c r="E1586" s="1">
        <v>0</v>
      </c>
      <c r="F1586" s="1">
        <v>0</v>
      </c>
      <c r="G1586" s="2">
        <f t="shared" si="70"/>
        <v>4966.6791000000003</v>
      </c>
      <c r="H1586" s="2">
        <f t="shared" si="71"/>
        <v>0.18000000005122274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218724.2</v>
      </c>
      <c r="D1587" s="1">
        <v>0</v>
      </c>
      <c r="E1587" s="1">
        <v>0</v>
      </c>
      <c r="F1587" s="1">
        <v>0</v>
      </c>
      <c r="G1587" s="2">
        <f t="shared" si="70"/>
        <v>1312.3452000000002</v>
      </c>
      <c r="H1587" s="2">
        <f t="shared" si="71"/>
        <v>0.20000000001164153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428.51</v>
      </c>
      <c r="D1588" s="1">
        <v>0</v>
      </c>
      <c r="E1588" s="1">
        <v>0</v>
      </c>
      <c r="F1588" s="1">
        <v>0</v>
      </c>
      <c r="G1588" s="2">
        <f t="shared" si="70"/>
        <v>2.9995699999999998</v>
      </c>
      <c r="H1588" s="2">
        <f t="shared" si="71"/>
        <v>0.49000000000000909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927</v>
      </c>
      <c r="D1592" s="1">
        <v>0</v>
      </c>
      <c r="E1592" s="1">
        <v>0</v>
      </c>
      <c r="F1592" s="1">
        <v>0</v>
      </c>
      <c r="G1592" s="2">
        <f t="shared" si="70"/>
        <v>10.196999999999999</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16696.84</v>
      </c>
      <c r="D1594" s="1">
        <v>0</v>
      </c>
      <c r="E1594" s="1">
        <v>0</v>
      </c>
      <c r="F1594" s="1">
        <v>0</v>
      </c>
      <c r="G1594" s="2">
        <f t="shared" si="70"/>
        <v>217.05892</v>
      </c>
      <c r="H1594" s="2">
        <f t="shared" si="71"/>
        <v>0.15999999999985448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1243815.8800000001</v>
      </c>
      <c r="D1602" s="1">
        <v>0</v>
      </c>
      <c r="E1602" s="1">
        <v>0</v>
      </c>
      <c r="F1602" s="1">
        <v>0</v>
      </c>
      <c r="G1602" s="2">
        <f t="shared" si="70"/>
        <v>26120.133480000004</v>
      </c>
      <c r="H1602" s="2">
        <f t="shared" si="71"/>
        <v>0.11999999987892807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1226352.98</v>
      </c>
      <c r="D1604" s="1">
        <v>0</v>
      </c>
      <c r="E1604" s="1">
        <v>0</v>
      </c>
      <c r="F1604" s="1">
        <v>0</v>
      </c>
      <c r="G1604" s="2">
        <f t="shared" si="70"/>
        <v>28206.118539999999</v>
      </c>
      <c r="H1604" s="2">
        <f t="shared" si="71"/>
        <v>2.0000000018626451E-2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989429.89</v>
      </c>
      <c r="D1605" s="1">
        <v>0</v>
      </c>
      <c r="E1605" s="1">
        <v>0</v>
      </c>
      <c r="F1605" s="1">
        <v>0</v>
      </c>
      <c r="G1605" s="2">
        <f t="shared" si="70"/>
        <v>23746.317360000001</v>
      </c>
      <c r="H1605" s="2">
        <f t="shared" si="71"/>
        <v>0.10999999998603016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235464.21</v>
      </c>
      <c r="D1606" s="1">
        <v>0</v>
      </c>
      <c r="E1606" s="1">
        <v>0</v>
      </c>
      <c r="F1606" s="1">
        <v>0</v>
      </c>
      <c r="G1606" s="2">
        <f t="shared" si="70"/>
        <v>5886.6052500000005</v>
      </c>
      <c r="H1606" s="2">
        <f t="shared" si="71"/>
        <v>0.20999999999185093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531.88</v>
      </c>
      <c r="D1607" s="1">
        <v>0</v>
      </c>
      <c r="E1607" s="1">
        <v>0</v>
      </c>
      <c r="F1607" s="1">
        <v>0</v>
      </c>
      <c r="G1607" s="2">
        <f t="shared" si="70"/>
        <v>13.82888</v>
      </c>
      <c r="H1607" s="2">
        <f t="shared" si="71"/>
        <v>0.12000000000000455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927</v>
      </c>
      <c r="D1611" s="1">
        <v>0</v>
      </c>
      <c r="E1611" s="1">
        <v>0</v>
      </c>
      <c r="F1611" s="1">
        <v>0</v>
      </c>
      <c r="G1611" s="2">
        <f t="shared" si="70"/>
        <v>27.81</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17422.54</v>
      </c>
      <c r="D1613" s="1">
        <v>0</v>
      </c>
      <c r="E1613" s="1">
        <v>0</v>
      </c>
      <c r="F1613" s="1">
        <v>0</v>
      </c>
      <c r="G1613" s="2">
        <f t="shared" si="70"/>
        <v>557.52128000000005</v>
      </c>
      <c r="H1613" s="2">
        <f t="shared" si="71"/>
        <v>0.45999999999912689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40.36</v>
      </c>
      <c r="D1620" s="1">
        <v>0</v>
      </c>
      <c r="E1620" s="1">
        <v>0</v>
      </c>
      <c r="F1620" s="1">
        <v>0</v>
      </c>
      <c r="G1620" s="2">
        <f>B1620/1000*C1620</f>
        <v>1.5740399999999999</v>
      </c>
      <c r="H1620" s="2">
        <f>ABS(C1620-ROUND(C1620,0))</f>
        <v>0.35999999999999943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172899.74</v>
      </c>
      <c r="D1621" s="1">
        <v>0</v>
      </c>
      <c r="E1621" s="1">
        <v>0</v>
      </c>
      <c r="F1621" s="1">
        <v>0</v>
      </c>
      <c r="G1621" s="2">
        <f t="shared" si="70"/>
        <v>6915.9895999999999</v>
      </c>
      <c r="H1621" s="2">
        <f t="shared" si="71"/>
        <v>0.26000000000931323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4430.88</v>
      </c>
      <c r="D1622" s="1">
        <v>0</v>
      </c>
      <c r="E1622" s="1">
        <v>0</v>
      </c>
      <c r="F1622" s="1">
        <v>0</v>
      </c>
      <c r="G1622" s="2">
        <f t="shared" si="70"/>
        <v>181.66608000000002</v>
      </c>
      <c r="H1622" s="2">
        <f t="shared" si="71"/>
        <v>0.11999999999989086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4430.88</v>
      </c>
      <c r="D1628" s="1">
        <v>0</v>
      </c>
      <c r="E1628" s="1">
        <v>0</v>
      </c>
      <c r="F1628" s="1">
        <v>0</v>
      </c>
      <c r="G1628" s="2">
        <f t="shared" si="70"/>
        <v>208.25136000000001</v>
      </c>
      <c r="H1628" s="2">
        <f t="shared" si="71"/>
        <v>0.11999999999989086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4430.88</v>
      </c>
      <c r="D1634" s="1">
        <v>0</v>
      </c>
      <c r="E1634" s="1">
        <v>0</v>
      </c>
      <c r="F1634" s="1">
        <v>0</v>
      </c>
      <c r="G1634" s="2">
        <f t="shared" si="70"/>
        <v>234.83663999999999</v>
      </c>
      <c r="H1634" s="2">
        <f t="shared" si="71"/>
        <v>0.11999999999989086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4430.88</v>
      </c>
      <c r="D1635" s="1">
        <v>0</v>
      </c>
      <c r="E1635" s="1">
        <v>0</v>
      </c>
      <c r="F1635" s="1">
        <v>0</v>
      </c>
      <c r="G1635" s="2">
        <f t="shared" si="70"/>
        <v>239.26751999999999</v>
      </c>
      <c r="H1635" s="2">
        <f t="shared" si="71"/>
        <v>0.11999999999989086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168468.86000000002</v>
      </c>
      <c r="D1681" s="1">
        <v>0</v>
      </c>
      <c r="E1681" s="1">
        <v>0</v>
      </c>
      <c r="F1681" s="1">
        <v>0</v>
      </c>
      <c r="G1681" s="2">
        <f t="shared" si="70"/>
        <v>16846.886000000002</v>
      </c>
      <c r="H1681" s="2">
        <f t="shared" si="71"/>
        <v>0.13999999998486601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158131.75</v>
      </c>
      <c r="D1683" s="1">
        <v>0</v>
      </c>
      <c r="E1683" s="1">
        <v>0</v>
      </c>
      <c r="F1683" s="1">
        <v>0</v>
      </c>
      <c r="G1683" s="2">
        <f t="shared" si="70"/>
        <v>16129.438499999998</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3.32</v>
      </c>
      <c r="D1684" s="1">
        <v>0</v>
      </c>
      <c r="E1684" s="1">
        <v>0</v>
      </c>
      <c r="F1684" s="1">
        <v>0</v>
      </c>
      <c r="G1684" s="2">
        <f t="shared" si="70"/>
        <v>0.34195999999999999</v>
      </c>
      <c r="H1684" s="2">
        <f t="shared" si="71"/>
        <v>0.31999999999999984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10333.790000000001</v>
      </c>
      <c r="D1686" s="13">
        <v>0</v>
      </c>
      <c r="E1686" s="13">
        <v>0</v>
      </c>
      <c r="F1686" s="13">
        <v>0</v>
      </c>
      <c r="G1686" s="14">
        <f t="shared" si="70"/>
        <v>1085.0479500000001</v>
      </c>
      <c r="H1686" s="14">
        <f t="shared" si="71"/>
        <v>0.20999999999912689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12270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1083860.9100000001</v>
      </c>
      <c r="I16" s="298">
        <f>'PR-RAS'!E6</f>
        <v>1258569.67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1070009.2900000003</v>
      </c>
      <c r="I17" s="298">
        <f>'PR-RAS'!E152</f>
        <v>1374622.5899999999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9844.3399999998601</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127295.09000000001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186603.25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172899.74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4430.88</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168468.86000000002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8" zoomScaleNormal="100" workbookViewId="0">
      <selection activeCell="E306" sqref="E30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1083860.9100000001</v>
      </c>
      <c r="E6" s="59">
        <f>E7+E43+E49+E82+E106+E125+E134+E140</f>
        <v>1258569.67</v>
      </c>
      <c r="F6" s="44">
        <f t="shared" ref="F6:F132" si="0">IF(D6&lt;&gt;0,IF(E6/D6&gt;=100,"&gt;&gt;100",E6/D6*100),"-")</f>
        <v>116.11911255291972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925058.9800000001</v>
      </c>
      <c r="E49" s="59">
        <f>E50+E53+E58+E61+E64+E68+E71+E74+E77</f>
        <v>1078316.42</v>
      </c>
      <c r="F49" s="44">
        <f t="shared" si="0"/>
        <v>116.56731552403284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922798.18</v>
      </c>
      <c r="E68" s="59">
        <f t="shared" si="11"/>
        <v>1048367.42</v>
      </c>
      <c r="F68" s="44">
        <f t="shared" si="0"/>
        <v>113.6074433956946</v>
      </c>
    </row>
    <row r="69" spans="1:6" ht="12.75" customHeight="1" x14ac:dyDescent="0.2">
      <c r="A69" s="62" t="s">
        <v>189</v>
      </c>
      <c r="B69" s="63" t="s">
        <v>190</v>
      </c>
      <c r="C69" s="267" t="s">
        <v>189</v>
      </c>
      <c r="D69" s="193">
        <v>922798.18</v>
      </c>
      <c r="E69" s="193">
        <v>1048367.42</v>
      </c>
      <c r="F69" s="44">
        <f t="shared" si="0"/>
        <v>113.6074433956946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2260.8000000000002</v>
      </c>
      <c r="E74" s="59">
        <f t="shared" si="13"/>
        <v>29949</v>
      </c>
      <c r="F74" s="44">
        <f t="shared" si="0"/>
        <v>1324.7080679405519</v>
      </c>
    </row>
    <row r="75" spans="1:6" ht="12.75" customHeight="1" x14ac:dyDescent="0.2">
      <c r="A75" s="62" t="s">
        <v>201</v>
      </c>
      <c r="B75" s="64" t="s">
        <v>202</v>
      </c>
      <c r="C75" s="267" t="s">
        <v>201</v>
      </c>
      <c r="D75" s="193">
        <v>2260.8000000000002</v>
      </c>
      <c r="E75" s="193">
        <v>29949</v>
      </c>
      <c r="F75" s="44">
        <f t="shared" si="0"/>
        <v>1324.7080679405519</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0.04</v>
      </c>
      <c r="E82" s="59">
        <f t="shared" si="15"/>
        <v>0.08</v>
      </c>
      <c r="F82" s="44">
        <f t="shared" si="0"/>
        <v>200</v>
      </c>
    </row>
    <row r="83" spans="1:6" ht="12.75" customHeight="1" x14ac:dyDescent="0.2">
      <c r="A83" s="62">
        <v>641</v>
      </c>
      <c r="B83" s="63" t="s">
        <v>217</v>
      </c>
      <c r="C83" s="267" t="s">
        <v>218</v>
      </c>
      <c r="D83" s="59">
        <f t="shared" ref="D83:E83" si="16">SUM(D84:D90)</f>
        <v>0.04</v>
      </c>
      <c r="E83" s="59">
        <f t="shared" si="16"/>
        <v>0.08</v>
      </c>
      <c r="F83" s="44">
        <f t="shared" si="0"/>
        <v>200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0.04</v>
      </c>
      <c r="E85" s="193">
        <v>0.08</v>
      </c>
      <c r="F85" s="44">
        <f t="shared" si="0"/>
        <v>200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10033.36</v>
      </c>
      <c r="E106" s="59">
        <f>E107+E112+E120+E124</f>
        <v>3428.46</v>
      </c>
      <c r="F106" s="44">
        <f t="shared" si="0"/>
        <v>34.170606855529954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10033.36</v>
      </c>
      <c r="E112" s="59">
        <f t="shared" si="20"/>
        <v>3428.46</v>
      </c>
      <c r="F112" s="44">
        <f t="shared" si="0"/>
        <v>34.170606855529954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10033.36</v>
      </c>
      <c r="E117" s="193">
        <v>3428.46</v>
      </c>
      <c r="F117" s="44">
        <f t="shared" si="0"/>
        <v>34.170606855529954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15597.95</v>
      </c>
      <c r="E125" s="59">
        <f t="shared" si="22"/>
        <v>32121.65</v>
      </c>
      <c r="F125" s="44">
        <f t="shared" si="0"/>
        <v>205.93507480149634</v>
      </c>
    </row>
    <row r="126" spans="1:6" ht="12.75" customHeight="1" x14ac:dyDescent="0.2">
      <c r="A126" s="62">
        <v>661</v>
      </c>
      <c r="B126" s="64" t="s">
        <v>303</v>
      </c>
      <c r="C126" s="267" t="s">
        <v>304</v>
      </c>
      <c r="D126" s="59">
        <f t="shared" ref="D126:E126" si="23">SUM(D127:D128)</f>
        <v>15597.95</v>
      </c>
      <c r="E126" s="59">
        <f t="shared" si="23"/>
        <v>21557.9</v>
      </c>
      <c r="F126" s="44">
        <f t="shared" si="0"/>
        <v>138.20982885571502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15597.95</v>
      </c>
      <c r="E128" s="193">
        <v>21557.9</v>
      </c>
      <c r="F128" s="44">
        <f t="shared" si="0"/>
        <v>138.20982885571502</v>
      </c>
    </row>
    <row r="129" spans="1:6" ht="36" x14ac:dyDescent="0.2">
      <c r="A129" s="62">
        <v>663</v>
      </c>
      <c r="B129" s="181" t="s">
        <v>309</v>
      </c>
      <c r="C129" s="267" t="s">
        <v>310</v>
      </c>
      <c r="D129" s="59">
        <f t="shared" ref="D129:E129" si="24">SUM(D130:D133)</f>
        <v>0</v>
      </c>
      <c r="E129" s="59">
        <f t="shared" si="24"/>
        <v>10563.75</v>
      </c>
      <c r="F129" s="44" t="str">
        <f t="shared" si="0"/>
        <v>-</v>
      </c>
    </row>
    <row r="130" spans="1:6" ht="12.75" customHeight="1" x14ac:dyDescent="0.2">
      <c r="A130" s="62">
        <v>6631</v>
      </c>
      <c r="B130" s="64" t="s">
        <v>311</v>
      </c>
      <c r="C130" s="267" t="s">
        <v>312</v>
      </c>
      <c r="D130" s="193">
        <v>0</v>
      </c>
      <c r="E130" s="193">
        <v>10563.75</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133170.57999999999</v>
      </c>
      <c r="E134" s="59">
        <f t="shared" si="25"/>
        <v>144703.06</v>
      </c>
      <c r="F134" s="44">
        <f t="shared" ref="F134:F229" si="26">IF(D134&lt;&gt;0,IF(E134/D134&gt;=100,"&gt;&gt;100",E134/D134*100),"-")</f>
        <v>108.65993074446322</v>
      </c>
    </row>
    <row r="135" spans="1:6" ht="24" x14ac:dyDescent="0.2">
      <c r="A135" s="62">
        <v>671</v>
      </c>
      <c r="B135" s="181" t="s">
        <v>321</v>
      </c>
      <c r="C135" s="267" t="s">
        <v>322</v>
      </c>
      <c r="D135" s="59">
        <f t="shared" ref="D135:E135" si="27">SUM(D136:D138)</f>
        <v>133170.57999999999</v>
      </c>
      <c r="E135" s="59">
        <f t="shared" si="27"/>
        <v>144703.06</v>
      </c>
      <c r="F135" s="44">
        <f t="shared" si="26"/>
        <v>108.65993074446322</v>
      </c>
    </row>
    <row r="136" spans="1:6" ht="12.75" customHeight="1" x14ac:dyDescent="0.2">
      <c r="A136" s="62">
        <v>6711</v>
      </c>
      <c r="B136" s="64" t="s">
        <v>323</v>
      </c>
      <c r="C136" s="267" t="s">
        <v>324</v>
      </c>
      <c r="D136" s="193">
        <v>133170.57999999999</v>
      </c>
      <c r="E136" s="193">
        <v>144703.06</v>
      </c>
      <c r="F136" s="44">
        <f t="shared" si="26"/>
        <v>108.65993074446322</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1070009.2900000003</v>
      </c>
      <c r="E152" s="59">
        <f>E153+E164+E202+E221+E230+E262+E273</f>
        <v>1374622.5899999999</v>
      </c>
      <c r="F152" s="44">
        <f t="shared" si="26"/>
        <v>128.46828554170773</v>
      </c>
    </row>
    <row r="153" spans="1:6" ht="12.75" customHeight="1" x14ac:dyDescent="0.2">
      <c r="A153" s="62">
        <v>31</v>
      </c>
      <c r="B153" s="63" t="s">
        <v>356</v>
      </c>
      <c r="C153" s="267" t="s">
        <v>35</v>
      </c>
      <c r="D153" s="59">
        <f t="shared" ref="D153:E153" si="30">D154+D159+D160</f>
        <v>874858.1</v>
      </c>
      <c r="E153" s="59">
        <f t="shared" si="30"/>
        <v>1133807.5999999999</v>
      </c>
      <c r="F153" s="44">
        <f t="shared" si="26"/>
        <v>129.59902868819526</v>
      </c>
    </row>
    <row r="154" spans="1:6" ht="12.75" customHeight="1" x14ac:dyDescent="0.2">
      <c r="A154" s="62">
        <v>311</v>
      </c>
      <c r="B154" s="63" t="s">
        <v>357</v>
      </c>
      <c r="C154" s="267" t="s">
        <v>358</v>
      </c>
      <c r="D154" s="59">
        <f t="shared" ref="D154:E154" si="31">SUM(D155:D158)</f>
        <v>721006.73</v>
      </c>
      <c r="E154" s="59">
        <f t="shared" si="31"/>
        <v>945257.69</v>
      </c>
      <c r="F154" s="44">
        <f t="shared" si="26"/>
        <v>131.10247805869994</v>
      </c>
    </row>
    <row r="155" spans="1:6" ht="12.75" customHeight="1" x14ac:dyDescent="0.2">
      <c r="A155" s="62">
        <v>3111</v>
      </c>
      <c r="B155" s="63" t="s">
        <v>359</v>
      </c>
      <c r="C155" s="267" t="s">
        <v>360</v>
      </c>
      <c r="D155" s="193">
        <v>721006.73</v>
      </c>
      <c r="E155" s="193">
        <v>945257.69</v>
      </c>
      <c r="F155" s="44">
        <f t="shared" si="26"/>
        <v>131.10247805869994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35440.379999999997</v>
      </c>
      <c r="E159" s="193">
        <v>32514.26</v>
      </c>
      <c r="F159" s="44">
        <f t="shared" si="26"/>
        <v>91.743542253215111</v>
      </c>
    </row>
    <row r="160" spans="1:6" ht="12.75" customHeight="1" x14ac:dyDescent="0.2">
      <c r="A160" s="62">
        <v>313</v>
      </c>
      <c r="B160" s="64" t="s">
        <v>369</v>
      </c>
      <c r="C160" s="267" t="s">
        <v>370</v>
      </c>
      <c r="D160" s="59">
        <f t="shared" ref="D160:E160" si="32">SUM(D161:D163)</f>
        <v>118410.99</v>
      </c>
      <c r="E160" s="59">
        <f t="shared" si="32"/>
        <v>156035.65</v>
      </c>
      <c r="F160" s="44">
        <f t="shared" si="26"/>
        <v>131.77463510777164</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118410.99</v>
      </c>
      <c r="E162" s="193">
        <v>156035.65</v>
      </c>
      <c r="F162" s="44">
        <f t="shared" si="26"/>
        <v>131.77463510777164</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191169.75</v>
      </c>
      <c r="E164" s="59">
        <f>E165+E170+E178+E188+E189+E194</f>
        <v>237499.24999999997</v>
      </c>
      <c r="F164" s="44">
        <f t="shared" si="26"/>
        <v>124.23474425216332</v>
      </c>
    </row>
    <row r="165" spans="1:6" ht="12.75" customHeight="1" x14ac:dyDescent="0.2">
      <c r="A165" s="62">
        <v>321</v>
      </c>
      <c r="B165" s="63" t="s">
        <v>379</v>
      </c>
      <c r="C165" s="267" t="s">
        <v>380</v>
      </c>
      <c r="D165" s="59">
        <f t="shared" ref="D165:E165" si="33">SUM(D166:D169)</f>
        <v>37178.270000000004</v>
      </c>
      <c r="E165" s="59">
        <f t="shared" si="33"/>
        <v>64989.51</v>
      </c>
      <c r="F165" s="44">
        <f t="shared" si="26"/>
        <v>174.80509448126551</v>
      </c>
    </row>
    <row r="166" spans="1:6" ht="12.75" customHeight="1" x14ac:dyDescent="0.2">
      <c r="A166" s="62">
        <v>3211</v>
      </c>
      <c r="B166" s="63" t="s">
        <v>381</v>
      </c>
      <c r="C166" s="267" t="s">
        <v>382</v>
      </c>
      <c r="D166" s="193">
        <v>5366.41</v>
      </c>
      <c r="E166" s="193">
        <v>5606.5</v>
      </c>
      <c r="F166" s="44">
        <f t="shared" si="26"/>
        <v>104.4739406791505</v>
      </c>
    </row>
    <row r="167" spans="1:6" ht="12.75" customHeight="1" x14ac:dyDescent="0.2">
      <c r="A167" s="62">
        <v>3212</v>
      </c>
      <c r="B167" s="63" t="s">
        <v>383</v>
      </c>
      <c r="C167" s="267" t="s">
        <v>384</v>
      </c>
      <c r="D167" s="193">
        <v>31811.86</v>
      </c>
      <c r="E167" s="193">
        <v>44087.040000000001</v>
      </c>
      <c r="F167" s="44">
        <f t="shared" si="26"/>
        <v>138.58680378953008</v>
      </c>
    </row>
    <row r="168" spans="1:6" ht="12.75" customHeight="1" x14ac:dyDescent="0.2">
      <c r="A168" s="62">
        <v>3213</v>
      </c>
      <c r="B168" s="63" t="s">
        <v>385</v>
      </c>
      <c r="C168" s="267" t="s">
        <v>386</v>
      </c>
      <c r="D168" s="193">
        <v>0</v>
      </c>
      <c r="E168" s="193">
        <v>15295.97</v>
      </c>
      <c r="F168" s="44" t="str">
        <f t="shared" si="26"/>
        <v>-</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82872.319999999992</v>
      </c>
      <c r="E170" s="59">
        <f t="shared" si="34"/>
        <v>80500.01999999999</v>
      </c>
      <c r="F170" s="44">
        <f t="shared" si="26"/>
        <v>97.137403659026305</v>
      </c>
    </row>
    <row r="171" spans="1:6" ht="12.75" customHeight="1" x14ac:dyDescent="0.2">
      <c r="A171" s="62">
        <v>3221</v>
      </c>
      <c r="B171" s="63" t="s">
        <v>391</v>
      </c>
      <c r="C171" s="267" t="s">
        <v>392</v>
      </c>
      <c r="D171" s="193">
        <v>5343.04</v>
      </c>
      <c r="E171" s="193">
        <v>4487.08</v>
      </c>
      <c r="F171" s="44">
        <f t="shared" si="26"/>
        <v>83.979906570042516</v>
      </c>
    </row>
    <row r="172" spans="1:6" ht="12.75" customHeight="1" x14ac:dyDescent="0.2">
      <c r="A172" s="62">
        <v>3222</v>
      </c>
      <c r="B172" s="63" t="s">
        <v>393</v>
      </c>
      <c r="C172" s="267" t="s">
        <v>394</v>
      </c>
      <c r="D172" s="193">
        <v>66823.710000000006</v>
      </c>
      <c r="E172" s="193">
        <v>65406.48</v>
      </c>
      <c r="F172" s="44">
        <f t="shared" si="26"/>
        <v>97.879150977998677</v>
      </c>
    </row>
    <row r="173" spans="1:6" ht="12.75" customHeight="1" x14ac:dyDescent="0.2">
      <c r="A173" s="62">
        <v>3223</v>
      </c>
      <c r="B173" s="64" t="s">
        <v>395</v>
      </c>
      <c r="C173" s="267" t="s">
        <v>396</v>
      </c>
      <c r="D173" s="193">
        <v>7851.81</v>
      </c>
      <c r="E173" s="193">
        <v>7412.29</v>
      </c>
      <c r="F173" s="44">
        <f t="shared" si="26"/>
        <v>94.402309785896506</v>
      </c>
    </row>
    <row r="174" spans="1:6" ht="12.75" customHeight="1" x14ac:dyDescent="0.2">
      <c r="A174" s="62">
        <v>3224</v>
      </c>
      <c r="B174" s="64" t="s">
        <v>397</v>
      </c>
      <c r="C174" s="267" t="s">
        <v>398</v>
      </c>
      <c r="D174" s="193">
        <v>1824.36</v>
      </c>
      <c r="E174" s="193">
        <v>1887.79</v>
      </c>
      <c r="F174" s="44">
        <f t="shared" si="26"/>
        <v>103.47683571224977</v>
      </c>
    </row>
    <row r="175" spans="1:6" ht="12.75" customHeight="1" x14ac:dyDescent="0.2">
      <c r="A175" s="62">
        <v>3225</v>
      </c>
      <c r="B175" s="64" t="s">
        <v>399</v>
      </c>
      <c r="C175" s="267" t="s">
        <v>400</v>
      </c>
      <c r="D175" s="193">
        <v>1029.4000000000001</v>
      </c>
      <c r="E175" s="193">
        <v>1306.3800000000001</v>
      </c>
      <c r="F175" s="44">
        <f t="shared" si="26"/>
        <v>126.90693607926949</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67779.5</v>
      </c>
      <c r="E178" s="59">
        <f t="shared" si="35"/>
        <v>85810.639999999985</v>
      </c>
      <c r="F178" s="44">
        <f t="shared" si="26"/>
        <v>126.60264534261832</v>
      </c>
    </row>
    <row r="179" spans="1:6" ht="12.75" customHeight="1" x14ac:dyDescent="0.2">
      <c r="A179" s="62">
        <v>3231</v>
      </c>
      <c r="B179" s="64" t="s">
        <v>407</v>
      </c>
      <c r="C179" s="267" t="s">
        <v>408</v>
      </c>
      <c r="D179" s="193">
        <v>38268.230000000003</v>
      </c>
      <c r="E179" s="193">
        <v>35319.86</v>
      </c>
      <c r="F179" s="44">
        <f t="shared" si="26"/>
        <v>92.295515104827146</v>
      </c>
    </row>
    <row r="180" spans="1:6" ht="12.75" customHeight="1" x14ac:dyDescent="0.2">
      <c r="A180" s="62">
        <v>3232</v>
      </c>
      <c r="B180" s="64" t="s">
        <v>409</v>
      </c>
      <c r="C180" s="267" t="s">
        <v>410</v>
      </c>
      <c r="D180" s="193">
        <v>1522.09</v>
      </c>
      <c r="E180" s="193">
        <v>4019.25</v>
      </c>
      <c r="F180" s="44">
        <f t="shared" si="26"/>
        <v>264.06125787568413</v>
      </c>
    </row>
    <row r="181" spans="1:6" ht="12.75" customHeight="1" x14ac:dyDescent="0.2">
      <c r="A181" s="62">
        <v>3233</v>
      </c>
      <c r="B181" s="64" t="s">
        <v>411</v>
      </c>
      <c r="C181" s="267" t="s">
        <v>412</v>
      </c>
      <c r="D181" s="193">
        <v>2548.5300000000002</v>
      </c>
      <c r="E181" s="193">
        <v>1426.49</v>
      </c>
      <c r="F181" s="44">
        <f t="shared" si="26"/>
        <v>55.973051131436549</v>
      </c>
    </row>
    <row r="182" spans="1:6" ht="12.75" customHeight="1" x14ac:dyDescent="0.2">
      <c r="A182" s="62">
        <v>3234</v>
      </c>
      <c r="B182" s="64" t="s">
        <v>413</v>
      </c>
      <c r="C182" s="267" t="s">
        <v>414</v>
      </c>
      <c r="D182" s="193">
        <v>2916.63</v>
      </c>
      <c r="E182" s="193">
        <v>2447.79</v>
      </c>
      <c r="F182" s="44">
        <f t="shared" si="26"/>
        <v>83.925283632137081</v>
      </c>
    </row>
    <row r="183" spans="1:6" ht="12.75" customHeight="1" x14ac:dyDescent="0.2">
      <c r="A183" s="62">
        <v>3235</v>
      </c>
      <c r="B183" s="63" t="s">
        <v>415</v>
      </c>
      <c r="C183" s="267" t="s">
        <v>416</v>
      </c>
      <c r="D183" s="193">
        <v>4864</v>
      </c>
      <c r="E183" s="193">
        <v>5964</v>
      </c>
      <c r="F183" s="44">
        <f t="shared" si="26"/>
        <v>122.61513157894737</v>
      </c>
    </row>
    <row r="184" spans="1:6" ht="12.75" customHeight="1" x14ac:dyDescent="0.2">
      <c r="A184" s="62">
        <v>3236</v>
      </c>
      <c r="B184" s="63" t="s">
        <v>417</v>
      </c>
      <c r="C184" s="267" t="s">
        <v>418</v>
      </c>
      <c r="D184" s="193">
        <v>159</v>
      </c>
      <c r="E184" s="193">
        <v>144</v>
      </c>
      <c r="F184" s="44">
        <f t="shared" si="26"/>
        <v>90.566037735849065</v>
      </c>
    </row>
    <row r="185" spans="1:6" ht="12.75" customHeight="1" x14ac:dyDescent="0.2">
      <c r="A185" s="62">
        <v>3237</v>
      </c>
      <c r="B185" s="63" t="s">
        <v>419</v>
      </c>
      <c r="C185" s="267" t="s">
        <v>420</v>
      </c>
      <c r="D185" s="193">
        <v>13898.46</v>
      </c>
      <c r="E185" s="193">
        <v>34230.379999999997</v>
      </c>
      <c r="F185" s="44">
        <f t="shared" si="26"/>
        <v>246.28901331514425</v>
      </c>
    </row>
    <row r="186" spans="1:6" ht="12.75" customHeight="1" x14ac:dyDescent="0.2">
      <c r="A186" s="62">
        <v>3238</v>
      </c>
      <c r="B186" s="63" t="s">
        <v>421</v>
      </c>
      <c r="C186" s="267" t="s">
        <v>422</v>
      </c>
      <c r="D186" s="193">
        <v>1105.76</v>
      </c>
      <c r="E186" s="193">
        <v>1216.3699999999999</v>
      </c>
      <c r="F186" s="44">
        <f t="shared" si="26"/>
        <v>110.00307480827665</v>
      </c>
    </row>
    <row r="187" spans="1:6" ht="12.75" customHeight="1" x14ac:dyDescent="0.2">
      <c r="A187" s="62">
        <v>3239</v>
      </c>
      <c r="B187" s="63" t="s">
        <v>423</v>
      </c>
      <c r="C187" s="267" t="s">
        <v>424</v>
      </c>
      <c r="D187" s="193">
        <v>2496.8000000000002</v>
      </c>
      <c r="E187" s="193">
        <v>1042.5</v>
      </c>
      <c r="F187" s="44">
        <f t="shared" si="26"/>
        <v>41.753444408843315</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3339.66</v>
      </c>
      <c r="E194" s="59">
        <f t="shared" si="36"/>
        <v>6199.08</v>
      </c>
      <c r="F194" s="44">
        <f t="shared" si="26"/>
        <v>185.62009306336574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1385.39</v>
      </c>
      <c r="E196" s="193">
        <v>1895.08</v>
      </c>
      <c r="F196" s="44">
        <f t="shared" si="26"/>
        <v>136.7903622806574</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873.09</v>
      </c>
      <c r="E198" s="193">
        <v>515</v>
      </c>
      <c r="F198" s="44">
        <f t="shared" si="26"/>
        <v>58.985900651708299</v>
      </c>
    </row>
    <row r="199" spans="1:6" ht="12.75" customHeight="1" x14ac:dyDescent="0.2">
      <c r="A199" s="62">
        <v>3295</v>
      </c>
      <c r="B199" s="63" t="s">
        <v>447</v>
      </c>
      <c r="C199" s="267" t="s">
        <v>448</v>
      </c>
      <c r="D199" s="193">
        <v>817.18</v>
      </c>
      <c r="E199" s="193">
        <v>3492</v>
      </c>
      <c r="F199" s="44">
        <f t="shared" si="26"/>
        <v>427.32323355931373</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264</v>
      </c>
      <c r="E201" s="193">
        <v>297</v>
      </c>
      <c r="F201" s="44">
        <f t="shared" si="26"/>
        <v>112.5</v>
      </c>
    </row>
    <row r="202" spans="1:6" ht="12.75" customHeight="1" x14ac:dyDescent="0.2">
      <c r="A202" s="62">
        <v>34</v>
      </c>
      <c r="B202" s="182" t="s">
        <v>453</v>
      </c>
      <c r="C202" s="267" t="s">
        <v>454</v>
      </c>
      <c r="D202" s="59">
        <f t="shared" ref="D202:E202" si="37">D203+D208+D216</f>
        <v>454.61</v>
      </c>
      <c r="E202" s="59">
        <f t="shared" si="37"/>
        <v>428.51</v>
      </c>
      <c r="F202" s="44">
        <f t="shared" si="26"/>
        <v>94.258815248234754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454.61</v>
      </c>
      <c r="E216" s="59">
        <f t="shared" si="40"/>
        <v>428.51</v>
      </c>
      <c r="F216" s="44">
        <f t="shared" si="26"/>
        <v>94.258815248234754</v>
      </c>
    </row>
    <row r="217" spans="1:6" ht="12.75" customHeight="1" x14ac:dyDescent="0.2">
      <c r="A217" s="62">
        <v>3431</v>
      </c>
      <c r="B217" s="181" t="s">
        <v>483</v>
      </c>
      <c r="C217" s="267" t="s">
        <v>484</v>
      </c>
      <c r="D217" s="193">
        <v>454.61</v>
      </c>
      <c r="E217" s="193">
        <v>428.51</v>
      </c>
      <c r="F217" s="44">
        <f t="shared" si="26"/>
        <v>94.258815248234754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3526.83</v>
      </c>
      <c r="E273" s="59">
        <f t="shared" si="60"/>
        <v>2887.23</v>
      </c>
      <c r="F273" s="44">
        <f t="shared" ref="F273:F277" si="61">IF(D273&lt;&gt;0,IF(E273/D273&gt;=100,"&gt;&gt;100",E273/D273*100),"-")</f>
        <v>81.864734052959747</v>
      </c>
    </row>
    <row r="274" spans="1:6" ht="12.75" customHeight="1" x14ac:dyDescent="0.2">
      <c r="A274" s="62">
        <v>381</v>
      </c>
      <c r="B274" s="63" t="s">
        <v>588</v>
      </c>
      <c r="C274" s="267" t="s">
        <v>589</v>
      </c>
      <c r="D274" s="59">
        <f t="shared" ref="D274:E274" si="62">SUM(D275:D277)</f>
        <v>3526.83</v>
      </c>
      <c r="E274" s="59">
        <f t="shared" si="62"/>
        <v>2887.23</v>
      </c>
      <c r="F274" s="44">
        <f t="shared" si="61"/>
        <v>81.864734052959747</v>
      </c>
    </row>
    <row r="275" spans="1:6" ht="12.75" customHeight="1" x14ac:dyDescent="0.2">
      <c r="A275" s="62">
        <v>3811</v>
      </c>
      <c r="B275" s="63" t="s">
        <v>590</v>
      </c>
      <c r="C275" s="267" t="s">
        <v>591</v>
      </c>
      <c r="D275" s="193">
        <v>3526.83</v>
      </c>
      <c r="E275" s="193">
        <v>2887.23</v>
      </c>
      <c r="F275" s="44">
        <f t="shared" si="61"/>
        <v>81.864734052959747</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1070009.2900000003</v>
      </c>
      <c r="E299" s="59">
        <f>E152-E297+E298</f>
        <v>1374622.5899999999</v>
      </c>
      <c r="F299" s="44">
        <f t="shared" si="68"/>
        <v>128.46828554170773</v>
      </c>
    </row>
    <row r="300" spans="1:6" ht="12.75" customHeight="1" x14ac:dyDescent="0.2">
      <c r="A300" s="62" t="s">
        <v>629</v>
      </c>
      <c r="B300" s="63" t="s">
        <v>640</v>
      </c>
      <c r="C300" s="267" t="s">
        <v>641</v>
      </c>
      <c r="D300" s="59">
        <f>IF(D6&gt;=D299,D6-D299,0)</f>
        <v>13851.619999999879</v>
      </c>
      <c r="E300" s="59">
        <f>IF(E6&gt;=E299,E6-E299,0)</f>
        <v>0</v>
      </c>
      <c r="F300" s="44">
        <f t="shared" si="68"/>
        <v>0</v>
      </c>
    </row>
    <row r="301" spans="1:6" ht="12.75" customHeight="1" x14ac:dyDescent="0.2">
      <c r="A301" s="62" t="s">
        <v>629</v>
      </c>
      <c r="B301" s="63" t="s">
        <v>642</v>
      </c>
      <c r="C301" s="267" t="s">
        <v>643</v>
      </c>
      <c r="D301" s="59">
        <f>IF(D299&gt;=D6,D299-D6,0)</f>
        <v>0</v>
      </c>
      <c r="E301" s="59">
        <f>IF(E299&gt;=E6,E299-E6,0)</f>
        <v>116052.91999999993</v>
      </c>
      <c r="F301" s="44" t="str">
        <f t="shared" si="68"/>
        <v>-</v>
      </c>
    </row>
    <row r="302" spans="1:6" ht="12.75" customHeight="1" x14ac:dyDescent="0.2">
      <c r="A302" s="62">
        <v>92211</v>
      </c>
      <c r="B302" s="63" t="s">
        <v>644</v>
      </c>
      <c r="C302" s="267" t="s">
        <v>645</v>
      </c>
      <c r="D302" s="193">
        <v>3478.49</v>
      </c>
      <c r="E302" s="193">
        <v>5454.67</v>
      </c>
      <c r="F302" s="44">
        <f t="shared" si="68"/>
        <v>156.81143254688098</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4225.78</v>
      </c>
      <c r="E305" s="193">
        <v>3693</v>
      </c>
      <c r="F305" s="44">
        <f t="shared" si="68"/>
        <v>87.392150088267726</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7485.77</v>
      </c>
      <c r="E360" s="59">
        <f t="shared" si="86"/>
        <v>16696.84</v>
      </c>
      <c r="F360" s="44">
        <f t="shared" si="72"/>
        <v>223.04772922491605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5835.77</v>
      </c>
      <c r="E373" s="59">
        <f t="shared" si="90"/>
        <v>9755.59</v>
      </c>
      <c r="F373" s="44">
        <f t="shared" si="72"/>
        <v>167.1688568946343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4256.25</v>
      </c>
      <c r="E379" s="59">
        <f t="shared" si="92"/>
        <v>9755.59</v>
      </c>
      <c r="F379" s="44">
        <f t="shared" si="72"/>
        <v>229.20622613803232</v>
      </c>
    </row>
    <row r="380" spans="1:6" ht="12.75" customHeight="1" x14ac:dyDescent="0.2">
      <c r="A380" s="62">
        <v>4221</v>
      </c>
      <c r="B380" s="63" t="s">
        <v>695</v>
      </c>
      <c r="C380" s="267" t="s">
        <v>787</v>
      </c>
      <c r="D380" s="193">
        <v>4256.25</v>
      </c>
      <c r="E380" s="193">
        <v>9125.8799999999992</v>
      </c>
      <c r="F380" s="44">
        <f t="shared" si="72"/>
        <v>214.41127753303962</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629.71</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1579.52</v>
      </c>
      <c r="E393" s="59">
        <f t="shared" si="94"/>
        <v>0</v>
      </c>
      <c r="F393" s="44">
        <f t="shared" si="72"/>
        <v>0</v>
      </c>
    </row>
    <row r="394" spans="1:6" ht="12.75" customHeight="1" x14ac:dyDescent="0.2">
      <c r="A394" s="62">
        <v>4241</v>
      </c>
      <c r="B394" s="63" t="s">
        <v>804</v>
      </c>
      <c r="C394" s="267" t="s">
        <v>805</v>
      </c>
      <c r="D394" s="193">
        <v>1579.52</v>
      </c>
      <c r="E394" s="193">
        <v>0</v>
      </c>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1650</v>
      </c>
      <c r="E412" s="59">
        <f t="shared" si="100"/>
        <v>6941.25</v>
      </c>
      <c r="F412" s="44">
        <f t="shared" si="72"/>
        <v>420.68181818181819</v>
      </c>
    </row>
    <row r="413" spans="1:6" ht="12.75" customHeight="1" x14ac:dyDescent="0.2">
      <c r="A413" s="62">
        <v>451</v>
      </c>
      <c r="B413" s="63" t="s">
        <v>832</v>
      </c>
      <c r="C413" s="267" t="s">
        <v>833</v>
      </c>
      <c r="D413" s="193">
        <v>1650</v>
      </c>
      <c r="E413" s="193">
        <v>6941.25</v>
      </c>
      <c r="F413" s="44">
        <f t="shared" si="72"/>
        <v>420.68181818181819</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7485.77</v>
      </c>
      <c r="E418" s="59">
        <f t="shared" si="102"/>
        <v>16696.84</v>
      </c>
      <c r="F418" s="44">
        <f t="shared" si="72"/>
        <v>223.04772922491605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1083860.9100000001</v>
      </c>
      <c r="E422" s="59">
        <f>E6+E308</f>
        <v>1258569.67</v>
      </c>
      <c r="F422" s="44">
        <f t="shared" si="72"/>
        <v>116.11911255291972</v>
      </c>
    </row>
    <row r="423" spans="1:6" ht="12.75" customHeight="1" x14ac:dyDescent="0.2">
      <c r="A423" s="62" t="s">
        <v>629</v>
      </c>
      <c r="B423" s="63" t="s">
        <v>852</v>
      </c>
      <c r="C423" s="267" t="s">
        <v>853</v>
      </c>
      <c r="D423" s="59">
        <f t="shared" ref="D423:E423" si="103">D299+D360</f>
        <v>1077495.0600000003</v>
      </c>
      <c r="E423" s="59">
        <f t="shared" si="103"/>
        <v>1391319.43</v>
      </c>
      <c r="F423" s="44">
        <f t="shared" si="72"/>
        <v>129.12536508520046</v>
      </c>
    </row>
    <row r="424" spans="1:6" ht="12.75" customHeight="1" x14ac:dyDescent="0.2">
      <c r="A424" s="62" t="s">
        <v>629</v>
      </c>
      <c r="B424" s="63" t="s">
        <v>854</v>
      </c>
      <c r="C424" s="267" t="s">
        <v>855</v>
      </c>
      <c r="D424" s="59">
        <f t="shared" ref="D424:E424" si="104">IF(D422&gt;=D423,D422-D423,0)</f>
        <v>6365.8499999998603</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132749.76000000001</v>
      </c>
      <c r="F425" s="44" t="str">
        <f t="shared" si="72"/>
        <v>-</v>
      </c>
    </row>
    <row r="426" spans="1:6" ht="12.75" customHeight="1" x14ac:dyDescent="0.2">
      <c r="A426" s="271" t="s">
        <v>858</v>
      </c>
      <c r="B426" s="182" t="s">
        <v>859</v>
      </c>
      <c r="C426" s="272" t="s">
        <v>860</v>
      </c>
      <c r="D426" s="59">
        <f t="shared" ref="D426:E426" si="106">IF(D302-D303+D419-D420&gt;=0,D302-D303+D419-D420,0)</f>
        <v>3478.49</v>
      </c>
      <c r="E426" s="59">
        <f t="shared" si="106"/>
        <v>5454.67</v>
      </c>
      <c r="F426" s="44">
        <f t="shared" si="72"/>
        <v>156.81143254688098</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1083860.9100000001</v>
      </c>
      <c r="E643" s="59">
        <f>E422+E430</f>
        <v>1258569.67</v>
      </c>
      <c r="F643" s="44">
        <f t="shared" si="109"/>
        <v>116.11911255291972</v>
      </c>
    </row>
    <row r="644" spans="1:6" ht="12.75" customHeight="1" x14ac:dyDescent="0.2">
      <c r="A644" s="62" t="s">
        <v>629</v>
      </c>
      <c r="B644" s="63" t="s">
        <v>1285</v>
      </c>
      <c r="C644" s="267" t="s">
        <v>1286</v>
      </c>
      <c r="D644" s="59">
        <f>D423+D535</f>
        <v>1077495.0600000003</v>
      </c>
      <c r="E644" s="59">
        <f>E423+E535</f>
        <v>1391319.43</v>
      </c>
      <c r="F644" s="44">
        <f t="shared" si="109"/>
        <v>129.12536508520046</v>
      </c>
    </row>
    <row r="645" spans="1:6" ht="12.75" customHeight="1" x14ac:dyDescent="0.2">
      <c r="A645" s="62" t="s">
        <v>629</v>
      </c>
      <c r="B645" s="63" t="s">
        <v>1287</v>
      </c>
      <c r="C645" s="267" t="s">
        <v>1288</v>
      </c>
      <c r="D645" s="59">
        <f t="shared" ref="D645:E645" si="163">IF(D643&gt;=D644,D643-D644,0)</f>
        <v>6365.8499999998603</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132749.76000000001</v>
      </c>
      <c r="F646" s="44" t="str">
        <f t="shared" si="109"/>
        <v>-</v>
      </c>
    </row>
    <row r="647" spans="1:6" ht="24" x14ac:dyDescent="0.2">
      <c r="A647" s="271" t="s">
        <v>1291</v>
      </c>
      <c r="B647" s="63" t="s">
        <v>1292</v>
      </c>
      <c r="C647" s="272" t="s">
        <v>1291</v>
      </c>
      <c r="D647" s="59">
        <f>IF(D426-D427+D641-D642&gt;=0,D426-D427+D641-D642,0)</f>
        <v>3478.49</v>
      </c>
      <c r="E647" s="59">
        <f>IF(E426-E427+E641-E642&gt;=0,E426-E427+E641-E642,0)</f>
        <v>5454.67</v>
      </c>
      <c r="F647" s="44">
        <f t="shared" si="109"/>
        <v>156.81143254688098</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9844.3399999998601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127295.09000000001</v>
      </c>
      <c r="F650" s="44" t="str">
        <f t="shared" si="109"/>
        <v>-</v>
      </c>
    </row>
    <row r="651" spans="1:6" ht="24" x14ac:dyDescent="0.2">
      <c r="A651" s="269" t="s">
        <v>1299</v>
      </c>
      <c r="B651" s="183" t="s">
        <v>1300</v>
      </c>
      <c r="C651" s="270" t="s">
        <v>1299</v>
      </c>
      <c r="D651" s="195">
        <v>145002.82999999999</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15220.93</v>
      </c>
      <c r="E653" s="193">
        <v>31153.19</v>
      </c>
      <c r="F653" s="44">
        <f t="shared" ref="F653:F740" si="167">IF(D653&lt;&gt;0,IF(E653/D653&gt;=100,"&gt;&gt;100",E653/D653*100),"-")</f>
        <v>204.67336752747696</v>
      </c>
    </row>
    <row r="654" spans="1:6" ht="12.75" customHeight="1" x14ac:dyDescent="0.2">
      <c r="A654" s="62" t="s">
        <v>1304</v>
      </c>
      <c r="B654" s="63" t="s">
        <v>1305</v>
      </c>
      <c r="C654" s="267" t="s">
        <v>1304</v>
      </c>
      <c r="D654" s="193">
        <v>1090292.5900000001</v>
      </c>
      <c r="E654" s="193">
        <v>307622.65999999997</v>
      </c>
      <c r="F654" s="44">
        <f t="shared" si="167"/>
        <v>28.214688682787433</v>
      </c>
    </row>
    <row r="655" spans="1:6" ht="12.75" customHeight="1" x14ac:dyDescent="0.2">
      <c r="A655" s="62" t="s">
        <v>1306</v>
      </c>
      <c r="B655" s="63" t="s">
        <v>1307</v>
      </c>
      <c r="C655" s="267" t="s">
        <v>1306</v>
      </c>
      <c r="D655" s="193">
        <v>1084645.7</v>
      </c>
      <c r="E655" s="193">
        <v>303691.65999999997</v>
      </c>
      <c r="F655" s="44">
        <f t="shared" si="167"/>
        <v>27.999157697301523</v>
      </c>
    </row>
    <row r="656" spans="1:6" ht="24" x14ac:dyDescent="0.2">
      <c r="A656" s="62">
        <v>11</v>
      </c>
      <c r="B656" s="63" t="s">
        <v>1308</v>
      </c>
      <c r="C656" s="267" t="s">
        <v>1309</v>
      </c>
      <c r="D656" s="59">
        <f t="shared" ref="D656:E656" si="168">+D653+D654-D655</f>
        <v>20867.820000000065</v>
      </c>
      <c r="E656" s="59">
        <f t="shared" si="168"/>
        <v>35084.19</v>
      </c>
      <c r="F656" s="44">
        <f t="shared" si="167"/>
        <v>168.12580327029795</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88</v>
      </c>
      <c r="E658" s="273">
        <v>87</v>
      </c>
      <c r="F658" s="44">
        <f t="shared" si="167"/>
        <v>98.86363636363636</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87</v>
      </c>
      <c r="E660" s="273">
        <v>87</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915553.6</v>
      </c>
      <c r="E683" s="191">
        <v>1037247.07</v>
      </c>
      <c r="F683" s="70">
        <f t="shared" si="167"/>
        <v>113.29179089023296</v>
      </c>
    </row>
    <row r="684" spans="1:6" ht="24" x14ac:dyDescent="0.2">
      <c r="A684" s="69">
        <v>63613</v>
      </c>
      <c r="B684" s="181" t="s">
        <v>1365</v>
      </c>
      <c r="C684" s="301" t="s">
        <v>1366</v>
      </c>
      <c r="D684" s="191">
        <v>7244.58</v>
      </c>
      <c r="E684" s="191">
        <v>11120.35</v>
      </c>
      <c r="F684" s="70">
        <f t="shared" si="167"/>
        <v>153.49889158515745</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2260.8000000000002</v>
      </c>
      <c r="E702" s="191">
        <v>29949</v>
      </c>
      <c r="F702" s="70">
        <f t="shared" si="167"/>
        <v>1324.7080679405519</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1400</v>
      </c>
      <c r="E732" s="191">
        <v>2358.0100000000002</v>
      </c>
      <c r="F732" s="70">
        <f t="shared" si="167"/>
        <v>168.42928571428573</v>
      </c>
    </row>
    <row r="733" spans="1:6" ht="12.75" customHeight="1" x14ac:dyDescent="0.2">
      <c r="A733" s="69">
        <v>31215</v>
      </c>
      <c r="B733" s="64" t="s">
        <v>1443</v>
      </c>
      <c r="C733" s="301" t="s">
        <v>1444</v>
      </c>
      <c r="D733" s="191">
        <v>1765.76</v>
      </c>
      <c r="E733" s="191">
        <v>1324.32</v>
      </c>
      <c r="F733" s="70">
        <f t="shared" si="167"/>
        <v>75</v>
      </c>
    </row>
    <row r="734" spans="1:6" ht="12.75" customHeight="1" x14ac:dyDescent="0.2">
      <c r="A734" s="69">
        <v>32121</v>
      </c>
      <c r="B734" s="64" t="s">
        <v>1445</v>
      </c>
      <c r="C734" s="301" t="s">
        <v>1446</v>
      </c>
      <c r="D734" s="191">
        <v>31811.86</v>
      </c>
      <c r="E734" s="191">
        <v>44087.040000000001</v>
      </c>
      <c r="F734" s="70">
        <f t="shared" si="167"/>
        <v>138.58680378953008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159</v>
      </c>
      <c r="E736" s="193">
        <v>144</v>
      </c>
      <c r="F736" s="44">
        <f t="shared" si="167"/>
        <v>90.566037735849065</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13663.71</v>
      </c>
      <c r="E738" s="193">
        <v>33406.11</v>
      </c>
      <c r="F738" s="44">
        <f t="shared" si="167"/>
        <v>244.48784407748704</v>
      </c>
    </row>
    <row r="739" spans="1:6" ht="12.75" customHeight="1" x14ac:dyDescent="0.2">
      <c r="A739" s="69" t="s">
        <v>1455</v>
      </c>
      <c r="B739" s="64" t="s">
        <v>1456</v>
      </c>
      <c r="C739" s="301" t="s">
        <v>1455</v>
      </c>
      <c r="D739" s="191">
        <v>0</v>
      </c>
      <c r="E739" s="191">
        <v>87</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1385.39</v>
      </c>
      <c r="E742" s="191">
        <v>1895.08</v>
      </c>
      <c r="F742" s="70">
        <f t="shared" si="169"/>
        <v>136.7903622806574</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2575.6799999999998</v>
      </c>
      <c r="E856" s="193">
        <v>0</v>
      </c>
      <c r="F856" s="44">
        <f t="shared" si="169"/>
        <v>0</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5" zoomScaleNormal="100" workbookViewId="0">
      <selection activeCell="D99" sqref="D9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186603.25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1230112.3700000001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1213415.53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993335.82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218724.2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428.51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927</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16696.84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1243815.8800000001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1226352.98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989429.89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235464.21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531.88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927</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17422.54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40.36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172899.74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4430.88</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4430.88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4430.88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4430.88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168468.86000000002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158131.75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3.32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10333.790000000001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12270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2025-07-07T11:34:31Z</cp:lastPrinted>
  <dcterms:created xsi:type="dcterms:W3CDTF">2022-04-01T05:14:30Z</dcterms:created>
  <dcterms:modified xsi:type="dcterms:W3CDTF">2025-07-07T11:59:29Z</dcterms:modified>
</cp:coreProperties>
</file>